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/>
  <bookViews>
    <workbookView xWindow="1890" yWindow="-120" windowWidth="15240" windowHeight="12810"/>
  </bookViews>
  <sheets>
    <sheet name="2014 data table 6-15" sheetId="1" r:id="rId1"/>
    <sheet name="6-15 Backup" sheetId="2" r:id="rId2"/>
  </sheets>
  <definedNames>
    <definedName name="_xlnm.Print_Area" localSheetId="0">'2014 data table 6-15'!$A$2:$C$40</definedName>
  </definedNames>
  <calcPr calcId="145621"/>
</workbook>
</file>

<file path=xl/calcChain.xml><?xml version="1.0" encoding="utf-8"?>
<calcChain xmlns="http://schemas.openxmlformats.org/spreadsheetml/2006/main">
  <c r="B43" i="2" l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2" i="2"/>
  <c r="B20" i="1"/>
  <c r="C19" i="1" s="1"/>
  <c r="C16" i="1" l="1"/>
  <c r="C11" i="1"/>
  <c r="C18" i="1"/>
  <c r="C13" i="1"/>
  <c r="C15" i="1"/>
  <c r="C9" i="1"/>
  <c r="B40" i="1"/>
  <c r="C29" i="1" s="1"/>
  <c r="C17" i="1"/>
  <c r="C14" i="1"/>
  <c r="C10" i="1"/>
  <c r="C28" i="1"/>
  <c r="C8" i="1"/>
  <c r="C12" i="1"/>
  <c r="C31" i="1" l="1"/>
  <c r="C36" i="1"/>
  <c r="C30" i="1"/>
  <c r="C38" i="1"/>
  <c r="C39" i="1"/>
  <c r="C34" i="1"/>
  <c r="C32" i="1"/>
  <c r="C37" i="1"/>
  <c r="C35" i="1"/>
  <c r="C26" i="1"/>
  <c r="C25" i="1"/>
  <c r="C33" i="1"/>
  <c r="C27" i="1"/>
  <c r="C24" i="1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B24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25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26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27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28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29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30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31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32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33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34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35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36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37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38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  <comment ref="B39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</commentList>
</comments>
</file>

<file path=xl/comments2.xml><?xml version="1.0" encoding="utf-8"?>
<comments xmlns="http://schemas.openxmlformats.org/spreadsheetml/2006/main">
  <authors>
    <author>A satisfied Microsoft Office user</author>
  </authors>
  <commentList>
    <comment ref="B27" authorId="0">
      <text>
        <r>
          <rPr>
            <sz val="8"/>
            <color indexed="81"/>
            <rFont val="Tahoma"/>
            <family val="2"/>
          </rPr>
          <t>Last Column from page 19 &amp; 20 of LADTAP XL</t>
        </r>
      </text>
    </comment>
  </commentList>
</comments>
</file>

<file path=xl/sharedStrings.xml><?xml version="1.0" encoding="utf-8"?>
<sst xmlns="http://schemas.openxmlformats.org/spreadsheetml/2006/main" count="81" uniqueCount="41">
  <si>
    <t>Pathway</t>
  </si>
  <si>
    <t>Percent of Total Dose</t>
  </si>
  <si>
    <t>Sport fish</t>
  </si>
  <si>
    <t>Commercial fish</t>
  </si>
  <si>
    <t>Saltwater invertebrates</t>
  </si>
  <si>
    <t>Total</t>
  </si>
  <si>
    <t>Radionuclide</t>
  </si>
  <si>
    <t>H-3</t>
  </si>
  <si>
    <t>I-129</t>
  </si>
  <si>
    <t>Cs-137</t>
  </si>
  <si>
    <t>U-234</t>
  </si>
  <si>
    <t>U-235</t>
  </si>
  <si>
    <t>U-238</t>
  </si>
  <si>
    <t>Pu-238</t>
  </si>
  <si>
    <t>Pu-239</t>
  </si>
  <si>
    <t>Am-241</t>
  </si>
  <si>
    <t>Cm-244</t>
  </si>
  <si>
    <t>Shoreline Exposure</t>
  </si>
  <si>
    <t>Swimming</t>
  </si>
  <si>
    <t>Boating</t>
  </si>
  <si>
    <t>Alpha</t>
  </si>
  <si>
    <t>Nonvolatile Beta</t>
  </si>
  <si>
    <t>Sr-90</t>
  </si>
  <si>
    <t>Tc-99</t>
  </si>
  <si>
    <t>Beaufort-Jasper (Chelsea)</t>
  </si>
  <si>
    <t>Beaufort-Jasper (Purrysburg)</t>
  </si>
  <si>
    <t>Savannah I&amp;D</t>
  </si>
  <si>
    <t>C-14</t>
  </si>
  <si>
    <t>Np-237</t>
  </si>
  <si>
    <t>Population (person-rem)</t>
  </si>
  <si>
    <t>H-3 (oxide)</t>
  </si>
  <si>
    <t>Vegetable consumption</t>
  </si>
  <si>
    <t>Milk consumption</t>
  </si>
  <si>
    <t>Meat consumption</t>
  </si>
  <si>
    <t>Data Table 6-15 Collective Dose - All Liquid Pathways Including Irrigation</t>
  </si>
  <si>
    <t>2014 Collective Dose - All Pathways Including Irrigation</t>
  </si>
  <si>
    <r>
      <t>Collective Dose (person-rem)</t>
    </r>
    <r>
      <rPr>
        <b/>
        <vertAlign val="superscript"/>
        <sz val="11"/>
        <color theme="0"/>
        <rFont val="Calibri"/>
        <family val="2"/>
        <scheme val="minor"/>
      </rPr>
      <t>(a)</t>
    </r>
  </si>
  <si>
    <t>NOTE: (a)  Committed effective dose</t>
  </si>
  <si>
    <t>1 Printed Page</t>
  </si>
  <si>
    <t>Irrigation Pathway Doses from Irridose Output</t>
  </si>
  <si>
    <t>Other Liquid Pathway Doses from Ladtap 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</si>
</sst>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E+00"/>
  </numFmts>
  <fonts count="9">
    <font>
      <sz val="10"/>
      <name val="Geneva"/>
    </font>
    <font>
      <sz val="8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2" borderId="1" xfId="0" applyFont="1" applyFill="1" applyBorder="1"/>
    <xf numFmtId="165" fontId="2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strike val="0"/>
      </font>
      <fill>
        <patternFill>
          <bgColor theme="3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8"/>
  <sheetViews>
    <sheetView tabSelected="1" zoomScaleNormal="100" workbookViewId="0">
      <selection activeCell="F7" sqref="F7"/>
    </sheetView>
  </sheetViews>
  <sheetFormatPr defaultColWidth="11.42578125" defaultRowHeight="15"/>
  <cols>
    <col min="1" max="1" width="27.7109375" style="1" customWidth="1"/>
    <col min="2" max="2" width="29.5703125" style="2" customWidth="1"/>
    <col min="3" max="3" width="27.7109375" style="3" customWidth="1"/>
    <col min="4" max="16384" width="11.42578125" style="1"/>
  </cols>
  <sheetData>
    <row r="1" spans="1:3" ht="18.75">
      <c r="A1" s="30" t="s">
        <v>38</v>
      </c>
      <c r="B1" s="30"/>
      <c r="C1" s="30"/>
    </row>
    <row r="2" spans="1:3">
      <c r="A2" s="34" t="s">
        <v>37</v>
      </c>
      <c r="B2" s="34"/>
      <c r="C2" s="34"/>
    </row>
    <row r="3" spans="1:3">
      <c r="A3" s="35"/>
      <c r="B3" s="35"/>
      <c r="C3" s="35"/>
    </row>
    <row r="4" spans="1:3" ht="18.75">
      <c r="A4" s="31" t="s">
        <v>34</v>
      </c>
      <c r="B4" s="31"/>
      <c r="C4" s="31"/>
    </row>
    <row r="5" spans="1:3">
      <c r="A5" s="32" t="s">
        <v>35</v>
      </c>
      <c r="B5" s="32"/>
      <c r="C5" s="32"/>
    </row>
    <row r="6" spans="1:3" s="5" customFormat="1">
      <c r="A6" s="33"/>
      <c r="B6" s="33"/>
      <c r="C6" s="33"/>
    </row>
    <row r="7" spans="1:3" s="5" customFormat="1" ht="17.25">
      <c r="A7" s="14" t="s">
        <v>0</v>
      </c>
      <c r="B7" s="15" t="s">
        <v>36</v>
      </c>
      <c r="C7" s="16" t="s">
        <v>1</v>
      </c>
    </row>
    <row r="8" spans="1:3">
      <c r="A8" s="17" t="s">
        <v>2</v>
      </c>
      <c r="B8" s="18">
        <v>9.4999999999999998E-3</v>
      </c>
      <c r="C8" s="19">
        <f t="shared" ref="C8:C19" si="0">B8/$B$20</f>
        <v>4.8321870453134517E-3</v>
      </c>
    </row>
    <row r="9" spans="1:3">
      <c r="A9" s="17" t="s">
        <v>3</v>
      </c>
      <c r="B9" s="18">
        <v>6.6000000000000003E-2</v>
      </c>
      <c r="C9" s="19">
        <f t="shared" si="0"/>
        <v>3.3570983683230304E-2</v>
      </c>
    </row>
    <row r="10" spans="1:3">
      <c r="A10" s="17" t="s">
        <v>4</v>
      </c>
      <c r="B10" s="18">
        <v>5.7000000000000002E-2</v>
      </c>
      <c r="C10" s="19">
        <f t="shared" si="0"/>
        <v>2.8993122271880716E-2</v>
      </c>
    </row>
    <row r="11" spans="1:3">
      <c r="A11" s="17" t="s">
        <v>17</v>
      </c>
      <c r="B11" s="18">
        <v>7.7000000000000002E-3</v>
      </c>
      <c r="C11" s="19">
        <f t="shared" si="0"/>
        <v>3.9166147630435352E-3</v>
      </c>
    </row>
    <row r="12" spans="1:3">
      <c r="A12" s="17" t="s">
        <v>18</v>
      </c>
      <c r="B12" s="18">
        <v>7.4999999999999993E-5</v>
      </c>
      <c r="C12" s="19">
        <f t="shared" si="0"/>
        <v>3.8148845094579881E-5</v>
      </c>
    </row>
    <row r="13" spans="1:3">
      <c r="A13" s="17" t="s">
        <v>19</v>
      </c>
      <c r="B13" s="18">
        <v>8.4999999999999999E-6</v>
      </c>
      <c r="C13" s="19">
        <f t="shared" si="0"/>
        <v>4.32353577738572E-6</v>
      </c>
    </row>
    <row r="14" spans="1:3">
      <c r="A14" s="17" t="s">
        <v>24</v>
      </c>
      <c r="B14" s="18">
        <v>0.35</v>
      </c>
      <c r="C14" s="19">
        <f t="shared" si="0"/>
        <v>0.17802794377470613</v>
      </c>
    </row>
    <row r="15" spans="1:3">
      <c r="A15" s="17" t="s">
        <v>25</v>
      </c>
      <c r="B15" s="18">
        <v>0.27</v>
      </c>
      <c r="C15" s="19">
        <f t="shared" si="0"/>
        <v>0.1373358423404876</v>
      </c>
    </row>
    <row r="16" spans="1:3">
      <c r="A16" s="17" t="s">
        <v>26</v>
      </c>
      <c r="B16" s="18">
        <v>0.15</v>
      </c>
      <c r="C16" s="19">
        <f t="shared" si="0"/>
        <v>7.6297690189159773E-2</v>
      </c>
    </row>
    <row r="17" spans="1:3">
      <c r="A17" s="17" t="s">
        <v>31</v>
      </c>
      <c r="B17" s="18">
        <v>1</v>
      </c>
      <c r="C17" s="19">
        <f t="shared" si="0"/>
        <v>0.50865126792773185</v>
      </c>
    </row>
    <row r="18" spans="1:3" s="5" customFormat="1">
      <c r="A18" s="17" t="s">
        <v>32</v>
      </c>
      <c r="B18" s="18">
        <v>5.3999999999999999E-2</v>
      </c>
      <c r="C18" s="19">
        <f t="shared" si="0"/>
        <v>2.7467168468097519E-2</v>
      </c>
    </row>
    <row r="19" spans="1:3">
      <c r="A19" s="17" t="s">
        <v>33</v>
      </c>
      <c r="B19" s="18">
        <v>1.6999999999999999E-3</v>
      </c>
      <c r="C19" s="19">
        <f t="shared" si="0"/>
        <v>8.64707155477144E-4</v>
      </c>
    </row>
    <row r="20" spans="1:3">
      <c r="A20" s="20" t="s">
        <v>5</v>
      </c>
      <c r="B20" s="21">
        <f>SUM(B8:B19)</f>
        <v>1.9659835000000001</v>
      </c>
      <c r="C20" s="9"/>
    </row>
    <row r="21" spans="1:3">
      <c r="A21" s="7"/>
      <c r="B21" s="8"/>
      <c r="C21" s="9"/>
    </row>
    <row r="22" spans="1:3">
      <c r="A22" s="7"/>
      <c r="B22" s="8"/>
      <c r="C22" s="10"/>
    </row>
    <row r="23" spans="1:3" ht="17.25">
      <c r="A23" s="14" t="s">
        <v>6</v>
      </c>
      <c r="B23" s="15" t="s">
        <v>36</v>
      </c>
      <c r="C23" s="16" t="s">
        <v>1</v>
      </c>
    </row>
    <row r="24" spans="1:3">
      <c r="A24" s="17" t="s">
        <v>7</v>
      </c>
      <c r="B24" s="18">
        <f>'6-15 Backup'!B6+'6-15 Backup'!B27</f>
        <v>0.39799999999999996</v>
      </c>
      <c r="C24" s="19">
        <f>B24/$B$40</f>
        <v>0.20176038470331839</v>
      </c>
    </row>
    <row r="25" spans="1:3">
      <c r="A25" s="17" t="s">
        <v>27</v>
      </c>
      <c r="B25" s="18">
        <f>'6-15 Backup'!B7+'6-15 Backup'!B28</f>
        <v>5.2700000000000004E-3</v>
      </c>
      <c r="C25" s="19">
        <f t="shared" ref="C25:C39" si="1">B25/$B$40</f>
        <v>2.6715508225791159E-3</v>
      </c>
    </row>
    <row r="26" spans="1:3">
      <c r="A26" s="17" t="s">
        <v>22</v>
      </c>
      <c r="B26" s="18">
        <f>'6-15 Backup'!B8+'6-15 Backup'!B29</f>
        <v>0.19800000000000001</v>
      </c>
      <c r="C26" s="19">
        <f t="shared" si="1"/>
        <v>0.10037325671170112</v>
      </c>
    </row>
    <row r="27" spans="1:3">
      <c r="A27" s="17" t="s">
        <v>23</v>
      </c>
      <c r="B27" s="18">
        <f>'6-15 Backup'!B9+'6-15 Backup'!B30</f>
        <v>0.37059999999999998</v>
      </c>
      <c r="C27" s="19">
        <f t="shared" si="1"/>
        <v>0.18787034816846684</v>
      </c>
    </row>
    <row r="28" spans="1:3">
      <c r="A28" s="17" t="s">
        <v>8</v>
      </c>
      <c r="B28" s="18">
        <f>'6-15 Backup'!B10+'6-15 Backup'!B31</f>
        <v>0.192</v>
      </c>
      <c r="C28" s="19">
        <f t="shared" si="1"/>
        <v>9.7331642871952603E-2</v>
      </c>
    </row>
    <row r="29" spans="1:3">
      <c r="A29" s="17" t="s">
        <v>9</v>
      </c>
      <c r="B29" s="18">
        <f>'6-15 Backup'!B11+'6-15 Backup'!B32</f>
        <v>0.106</v>
      </c>
      <c r="C29" s="19">
        <f t="shared" si="1"/>
        <v>5.373517783555716E-2</v>
      </c>
    </row>
    <row r="30" spans="1:3">
      <c r="A30" s="17" t="s">
        <v>10</v>
      </c>
      <c r="B30" s="18">
        <f>'6-15 Backup'!B12+'6-15 Backup'!B33</f>
        <v>0.22</v>
      </c>
      <c r="C30" s="19">
        <f t="shared" si="1"/>
        <v>0.11152584079077903</v>
      </c>
    </row>
    <row r="31" spans="1:3">
      <c r="A31" s="17" t="s">
        <v>11</v>
      </c>
      <c r="B31" s="18">
        <f>'6-15 Backup'!B13+'6-15 Backup'!B34</f>
        <v>1.0700000000000001E-2</v>
      </c>
      <c r="C31" s="19">
        <f t="shared" si="1"/>
        <v>5.4242113475515257E-3</v>
      </c>
    </row>
    <row r="32" spans="1:3">
      <c r="A32" s="17" t="s">
        <v>12</v>
      </c>
      <c r="B32" s="18">
        <f>'6-15 Backup'!B14+'6-15 Backup'!B35</f>
        <v>0.22999999999999998</v>
      </c>
      <c r="C32" s="19">
        <f t="shared" si="1"/>
        <v>0.11659519719035988</v>
      </c>
    </row>
    <row r="33" spans="1:3">
      <c r="A33" s="17" t="s">
        <v>28</v>
      </c>
      <c r="B33" s="18">
        <f>'6-15 Backup'!B15+'6-15 Backup'!B36</f>
        <v>3.7000000000000005E-5</v>
      </c>
      <c r="C33" s="19">
        <f t="shared" si="1"/>
        <v>1.8756618678449201E-5</v>
      </c>
    </row>
    <row r="34" spans="1:3">
      <c r="A34" s="17" t="s">
        <v>13</v>
      </c>
      <c r="B34" s="18">
        <f>'6-15 Backup'!B16+'6-15 Backup'!B37</f>
        <v>6.0000000000000001E-3</v>
      </c>
      <c r="C34" s="19">
        <f t="shared" si="1"/>
        <v>3.0416138397485189E-3</v>
      </c>
    </row>
    <row r="35" spans="1:3" s="5" customFormat="1">
      <c r="A35" s="17" t="s">
        <v>14</v>
      </c>
      <c r="B35" s="18">
        <f>'6-15 Backup'!B17+'6-15 Backup'!B38</f>
        <v>2.8300000000000001E-3</v>
      </c>
      <c r="C35" s="19">
        <f t="shared" si="1"/>
        <v>1.4346278610813847E-3</v>
      </c>
    </row>
    <row r="36" spans="1:3">
      <c r="A36" s="17" t="s">
        <v>15</v>
      </c>
      <c r="B36" s="18">
        <f>'6-15 Backup'!B18+'6-15 Backup'!B39</f>
        <v>5.8000000000000003E-2</v>
      </c>
      <c r="C36" s="19">
        <f t="shared" si="1"/>
        <v>2.9402267117569016E-2</v>
      </c>
    </row>
    <row r="37" spans="1:3">
      <c r="A37" s="17" t="s">
        <v>16</v>
      </c>
      <c r="B37" s="18">
        <f>'6-15 Backup'!B19+'6-15 Backup'!B40</f>
        <v>5.1999999999999998E-3</v>
      </c>
      <c r="C37" s="19">
        <f t="shared" si="1"/>
        <v>2.6360653277820493E-3</v>
      </c>
    </row>
    <row r="38" spans="1:3">
      <c r="A38" s="17" t="s">
        <v>20</v>
      </c>
      <c r="B38" s="18">
        <f>'6-15 Backup'!B20+'6-15 Backup'!B41</f>
        <v>6.4000000000000001E-2</v>
      </c>
      <c r="C38" s="19">
        <f t="shared" si="1"/>
        <v>3.2443880957317532E-2</v>
      </c>
    </row>
    <row r="39" spans="1:3">
      <c r="A39" s="17" t="s">
        <v>21</v>
      </c>
      <c r="B39" s="18">
        <f>'6-15 Backup'!B21+'6-15 Backup'!B42</f>
        <v>0.106</v>
      </c>
      <c r="C39" s="19">
        <f t="shared" si="1"/>
        <v>5.373517783555716E-2</v>
      </c>
    </row>
    <row r="40" spans="1:3">
      <c r="A40" s="20" t="s">
        <v>5</v>
      </c>
      <c r="B40" s="21">
        <f>SUM(B24:B39)</f>
        <v>1.9726370000000004</v>
      </c>
      <c r="C40" s="11"/>
    </row>
    <row r="41" spans="1:3">
      <c r="A41" s="12"/>
      <c r="B41" s="6"/>
      <c r="C41" s="13"/>
    </row>
    <row r="42" spans="1:3">
      <c r="A42" s="4"/>
      <c r="B42" s="1"/>
      <c r="C42" s="1"/>
    </row>
    <row r="43" spans="1:3">
      <c r="B43" s="1"/>
      <c r="C43" s="1"/>
    </row>
    <row r="44" spans="1:3">
      <c r="B44" s="1"/>
      <c r="C44" s="1"/>
    </row>
    <row r="45" spans="1:3">
      <c r="B45" s="1"/>
      <c r="C45" s="1"/>
    </row>
    <row r="46" spans="1:3">
      <c r="B46" s="1"/>
      <c r="C46" s="1"/>
    </row>
    <row r="47" spans="1:3">
      <c r="B47" s="1"/>
      <c r="C47" s="1"/>
    </row>
    <row r="48" spans="1:3">
      <c r="B48" s="1"/>
      <c r="C48" s="1"/>
    </row>
  </sheetData>
  <sheetProtection password="CB49" sheet="1" objects="1" scenarios="1"/>
  <mergeCells count="6">
    <mergeCell ref="A1:C1"/>
    <mergeCell ref="A4:C4"/>
    <mergeCell ref="A5:C5"/>
    <mergeCell ref="A6:C6"/>
    <mergeCell ref="A2:C2"/>
    <mergeCell ref="A3:C3"/>
  </mergeCells>
  <phoneticPr fontId="0" type="noConversion"/>
  <conditionalFormatting sqref="A8:C20">
    <cfRule type="expression" dxfId="3" priority="2">
      <formula>MOD(ROW(),2)=0</formula>
    </cfRule>
  </conditionalFormatting>
  <conditionalFormatting sqref="A24:C40">
    <cfRule type="expression" dxfId="2" priority="1">
      <formula>MOD(ROW(),2)=0</formula>
    </cfRule>
  </conditionalFormatting>
  <printOptions horizontalCentered="1"/>
  <pageMargins left="1" right="0.75" top="1" bottom="1" header="0.5" footer="0.5"/>
  <pageSetup orientation="portrait" horizontalDpi="300" verticalDpi="300" r:id="rId1"/>
  <headerFooter alignWithMargins="0">
    <oddFooter>&amp;LData Section&amp;RPage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3"/>
  <sheetViews>
    <sheetView zoomScaleNormal="100" workbookViewId="0">
      <selection activeCell="F5" sqref="F5"/>
    </sheetView>
  </sheetViews>
  <sheetFormatPr defaultColWidth="9.140625" defaultRowHeight="15"/>
  <cols>
    <col min="1" max="1" width="17.7109375" style="22" customWidth="1"/>
    <col min="2" max="2" width="32" style="22" customWidth="1"/>
    <col min="3" max="16384" width="9.140625" style="22"/>
  </cols>
  <sheetData>
    <row r="1" spans="1:3">
      <c r="A1" s="37" t="s">
        <v>37</v>
      </c>
      <c r="B1" s="37"/>
      <c r="C1" s="37"/>
    </row>
    <row r="2" spans="1:3">
      <c r="A2" s="38"/>
      <c r="B2" s="38"/>
    </row>
    <row r="3" spans="1:3">
      <c r="A3" s="36" t="s">
        <v>39</v>
      </c>
      <c r="B3" s="36"/>
    </row>
    <row r="4" spans="1:3">
      <c r="A4" s="23"/>
      <c r="B4" s="23"/>
    </row>
    <row r="5" spans="1:3">
      <c r="A5" s="24" t="s">
        <v>6</v>
      </c>
      <c r="B5" s="25" t="s">
        <v>29</v>
      </c>
    </row>
    <row r="6" spans="1:3">
      <c r="A6" s="26" t="s">
        <v>30</v>
      </c>
      <c r="B6" s="27">
        <v>4.8000000000000001E-2</v>
      </c>
    </row>
    <row r="7" spans="1:3">
      <c r="A7" s="26" t="s">
        <v>27</v>
      </c>
      <c r="B7" s="27">
        <v>6.7000000000000002E-4</v>
      </c>
    </row>
    <row r="8" spans="1:3">
      <c r="A8" s="26" t="s">
        <v>22</v>
      </c>
      <c r="B8" s="27">
        <v>0.15</v>
      </c>
    </row>
    <row r="9" spans="1:3">
      <c r="A9" s="26" t="s">
        <v>23</v>
      </c>
      <c r="B9" s="27">
        <v>0.37</v>
      </c>
    </row>
    <row r="10" spans="1:3">
      <c r="A10" s="26" t="s">
        <v>8</v>
      </c>
      <c r="B10" s="27">
        <v>0.11</v>
      </c>
    </row>
    <row r="11" spans="1:3">
      <c r="A11" s="26" t="s">
        <v>9</v>
      </c>
      <c r="B11" s="27">
        <v>1.9E-2</v>
      </c>
    </row>
    <row r="12" spans="1:3">
      <c r="A12" s="26" t="s">
        <v>10</v>
      </c>
      <c r="B12" s="27">
        <v>0.12</v>
      </c>
    </row>
    <row r="13" spans="1:3">
      <c r="A13" s="26" t="s">
        <v>11</v>
      </c>
      <c r="B13" s="27">
        <v>5.5999999999999999E-3</v>
      </c>
    </row>
    <row r="14" spans="1:3">
      <c r="A14" s="26" t="s">
        <v>12</v>
      </c>
      <c r="B14" s="27">
        <v>0.12</v>
      </c>
    </row>
    <row r="15" spans="1:3">
      <c r="A15" s="26" t="s">
        <v>28</v>
      </c>
      <c r="B15" s="27">
        <v>1.8E-5</v>
      </c>
    </row>
    <row r="16" spans="1:3">
      <c r="A16" s="26" t="s">
        <v>13</v>
      </c>
      <c r="B16" s="27">
        <v>2E-3</v>
      </c>
    </row>
    <row r="17" spans="1:2">
      <c r="A17" s="26" t="s">
        <v>14</v>
      </c>
      <c r="B17" s="27">
        <v>9.3000000000000005E-4</v>
      </c>
    </row>
    <row r="18" spans="1:2">
      <c r="A18" s="26" t="s">
        <v>15</v>
      </c>
      <c r="B18" s="27">
        <v>1.7000000000000001E-2</v>
      </c>
    </row>
    <row r="19" spans="1:2">
      <c r="A19" s="26" t="s">
        <v>16</v>
      </c>
      <c r="B19" s="27">
        <v>1.5E-3</v>
      </c>
    </row>
    <row r="20" spans="1:2">
      <c r="A20" s="26" t="s">
        <v>20</v>
      </c>
      <c r="B20" s="27">
        <v>2.1000000000000001E-2</v>
      </c>
    </row>
    <row r="21" spans="1:2">
      <c r="A21" s="26" t="s">
        <v>21</v>
      </c>
      <c r="B21" s="27">
        <v>0.08</v>
      </c>
    </row>
    <row r="22" spans="1:2">
      <c r="A22" s="28" t="s">
        <v>5</v>
      </c>
      <c r="B22" s="29">
        <f>SUM(B6:B21)</f>
        <v>1.0657179999999999</v>
      </c>
    </row>
    <row r="24" spans="1:2">
      <c r="A24" s="36" t="s">
        <v>40</v>
      </c>
      <c r="B24" s="36"/>
    </row>
    <row r="25" spans="1:2">
      <c r="A25" s="23"/>
      <c r="B25" s="23"/>
    </row>
    <row r="26" spans="1:2" ht="17.25">
      <c r="A26" s="24" t="s">
        <v>6</v>
      </c>
      <c r="B26" s="25" t="s">
        <v>36</v>
      </c>
    </row>
    <row r="27" spans="1:2">
      <c r="A27" s="26" t="s">
        <v>7</v>
      </c>
      <c r="B27" s="27">
        <v>0.35</v>
      </c>
    </row>
    <row r="28" spans="1:2">
      <c r="A28" s="26" t="s">
        <v>27</v>
      </c>
      <c r="B28" s="27">
        <v>4.5999999999999999E-3</v>
      </c>
    </row>
    <row r="29" spans="1:2">
      <c r="A29" s="26" t="s">
        <v>22</v>
      </c>
      <c r="B29" s="27">
        <v>4.8000000000000001E-2</v>
      </c>
    </row>
    <row r="30" spans="1:2">
      <c r="A30" s="26" t="s">
        <v>23</v>
      </c>
      <c r="B30" s="27">
        <v>5.9999999999999995E-4</v>
      </c>
    </row>
    <row r="31" spans="1:2">
      <c r="A31" s="26" t="s">
        <v>8</v>
      </c>
      <c r="B31" s="27">
        <v>8.2000000000000003E-2</v>
      </c>
    </row>
    <row r="32" spans="1:2">
      <c r="A32" s="26" t="s">
        <v>9</v>
      </c>
      <c r="B32" s="27">
        <v>8.6999999999999994E-2</v>
      </c>
    </row>
    <row r="33" spans="1:2">
      <c r="A33" s="26" t="s">
        <v>10</v>
      </c>
      <c r="B33" s="27">
        <v>0.1</v>
      </c>
    </row>
    <row r="34" spans="1:2">
      <c r="A34" s="26" t="s">
        <v>11</v>
      </c>
      <c r="B34" s="27">
        <v>5.1000000000000004E-3</v>
      </c>
    </row>
    <row r="35" spans="1:2">
      <c r="A35" s="26" t="s">
        <v>12</v>
      </c>
      <c r="B35" s="27">
        <v>0.11</v>
      </c>
    </row>
    <row r="36" spans="1:2">
      <c r="A36" s="26" t="s">
        <v>28</v>
      </c>
      <c r="B36" s="27">
        <v>1.9000000000000001E-5</v>
      </c>
    </row>
    <row r="37" spans="1:2">
      <c r="A37" s="26" t="s">
        <v>13</v>
      </c>
      <c r="B37" s="27">
        <v>4.0000000000000001E-3</v>
      </c>
    </row>
    <row r="38" spans="1:2">
      <c r="A38" s="26" t="s">
        <v>14</v>
      </c>
      <c r="B38" s="27">
        <v>1.9E-3</v>
      </c>
    </row>
    <row r="39" spans="1:2">
      <c r="A39" s="26" t="s">
        <v>15</v>
      </c>
      <c r="B39" s="27">
        <v>4.1000000000000002E-2</v>
      </c>
    </row>
    <row r="40" spans="1:2">
      <c r="A40" s="26" t="s">
        <v>16</v>
      </c>
      <c r="B40" s="27">
        <v>3.7000000000000002E-3</v>
      </c>
    </row>
    <row r="41" spans="1:2">
      <c r="A41" s="26" t="s">
        <v>20</v>
      </c>
      <c r="B41" s="27">
        <v>4.2999999999999997E-2</v>
      </c>
    </row>
    <row r="42" spans="1:2">
      <c r="A42" s="26" t="s">
        <v>21</v>
      </c>
      <c r="B42" s="27">
        <v>2.5999999999999999E-2</v>
      </c>
    </row>
    <row r="43" spans="1:2">
      <c r="A43" s="28" t="s">
        <v>5</v>
      </c>
      <c r="B43" s="29">
        <f>SUM(B27:B42)</f>
        <v>0.90691900000000003</v>
      </c>
    </row>
  </sheetData>
  <sheetProtection password="CB49" sheet="1" objects="1" scenarios="1"/>
  <mergeCells count="4">
    <mergeCell ref="A3:B3"/>
    <mergeCell ref="A24:B24"/>
    <mergeCell ref="A1:C1"/>
    <mergeCell ref="A2:B2"/>
  </mergeCells>
  <conditionalFormatting sqref="A6:B22">
    <cfRule type="expression" dxfId="1" priority="2">
      <formula>MOD(ROW(),2)=1</formula>
    </cfRule>
  </conditionalFormatting>
  <conditionalFormatting sqref="A27:B43">
    <cfRule type="expression" dxfId="0" priority="1">
      <formula>MOD(ROW(),2)=0</formula>
    </cfRule>
  </conditionalFormatting>
  <printOptions horizontalCentered="1"/>
  <pageMargins left="0.7" right="0.7" top="0.75" bottom="0.75" header="0.3" footer="0.3"/>
  <pageSetup orientation="portrait" r:id="rId1"/>
  <headerFooter>
    <oddFooter>&amp;LBackup for 6-15&amp;RPage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2014 data table 6-15</vt:lpstr>
      <vt:lpstr>6-15 Backup</vt:lpstr>
      <vt:lpstr>'2014 data table 6-15'!Print_Area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KENNETH L</dc:creator>
  <cp:lastModifiedBy>HALL, GARRETT J</cp:lastModifiedBy>
  <cp:lastPrinted>2015-07-21T19:46:45Z</cp:lastPrinted>
  <dcterms:created xsi:type="dcterms:W3CDTF">2013-04-24T15:29:54Z</dcterms:created>
  <dcterms:modified xsi:type="dcterms:W3CDTF">2015-07-21T19:46:55Z</dcterms:modified>
</cp:coreProperties>
</file>