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4915" windowHeight="10800"/>
  </bookViews>
  <sheets>
    <sheet name="Tritium Transport History" sheetId="1" r:id="rId1"/>
    <sheet name="Tritium Info." sheetId="2" r:id="rId2"/>
  </sheets>
  <definedNames>
    <definedName name="_xlnm.Print_Area" localSheetId="1">'Tritium Info.'!$A$4:$H$17</definedName>
    <definedName name="_xlnm.Print_Area" localSheetId="0">'Tritium Transport History'!$A$3:$D$66</definedName>
    <definedName name="_xlnm.Print_Titles" localSheetId="0">'Tritium Transport History'!$9:$11</definedName>
  </definedNames>
  <calcPr calcId="145621"/>
</workbook>
</file>

<file path=xl/calcChain.xml><?xml version="1.0" encoding="utf-8"?>
<calcChain xmlns="http://schemas.openxmlformats.org/spreadsheetml/2006/main">
  <c r="E17" i="2" l="1"/>
  <c r="D17" i="2"/>
  <c r="H17" i="2" s="1"/>
  <c r="D16" i="2"/>
  <c r="H16" i="2" s="1"/>
  <c r="D15" i="2"/>
  <c r="H15" i="2" s="1"/>
  <c r="D14" i="2"/>
  <c r="H14" i="2" s="1"/>
  <c r="D13" i="2"/>
  <c r="F13" i="2" s="1"/>
  <c r="D12" i="2"/>
  <c r="H12" i="2" s="1"/>
  <c r="D11" i="2"/>
  <c r="H11" i="2" s="1"/>
  <c r="D10" i="2"/>
  <c r="H10" i="2" s="1"/>
  <c r="D9" i="2"/>
  <c r="F9" i="2" s="1"/>
  <c r="D8" i="2"/>
  <c r="F8" i="2" s="1"/>
  <c r="H8" i="2" l="1"/>
  <c r="F17" i="2"/>
  <c r="H13" i="2"/>
  <c r="F16" i="2"/>
  <c r="H9" i="2"/>
  <c r="F12" i="2"/>
  <c r="F11" i="2"/>
  <c r="F15" i="2"/>
  <c r="F10" i="2"/>
  <c r="F14" i="2"/>
</calcChain>
</file>

<file path=xl/sharedStrings.xml><?xml version="1.0" encoding="utf-8"?>
<sst xmlns="http://schemas.openxmlformats.org/spreadsheetml/2006/main" count="29" uniqueCount="26">
  <si>
    <t>Year</t>
  </si>
  <si>
    <t>Based on Stream Concentrations and Flow</t>
  </si>
  <si>
    <r>
      <t>64,000</t>
    </r>
    <r>
      <rPr>
        <vertAlign val="superscript"/>
        <sz val="9"/>
        <rFont val="Arial"/>
        <family val="2"/>
      </rPr>
      <t>b</t>
    </r>
  </si>
  <si>
    <r>
      <t>69,000</t>
    </r>
    <r>
      <rPr>
        <vertAlign val="superscript"/>
        <sz val="9"/>
        <rFont val="Arial"/>
        <family val="2"/>
      </rPr>
      <t>b</t>
    </r>
  </si>
  <si>
    <r>
      <t>58,000</t>
    </r>
    <r>
      <rPr>
        <vertAlign val="superscript"/>
        <sz val="9"/>
        <rFont val="Arial"/>
        <family val="2"/>
      </rPr>
      <t>b</t>
    </r>
  </si>
  <si>
    <r>
      <t>97,000</t>
    </r>
    <r>
      <rPr>
        <vertAlign val="superscript"/>
        <sz val="9"/>
        <rFont val="Arial"/>
        <family val="2"/>
      </rPr>
      <t>b</t>
    </r>
  </si>
  <si>
    <r>
      <t>111,000</t>
    </r>
    <r>
      <rPr>
        <vertAlign val="superscript"/>
        <sz val="9"/>
        <rFont val="Arial"/>
        <family val="2"/>
      </rPr>
      <t>b</t>
    </r>
  </si>
  <si>
    <r>
      <t>Based on Point-of-Release Concentrations and Flows</t>
    </r>
    <r>
      <rPr>
        <b/>
        <vertAlign val="superscript"/>
        <sz val="10"/>
        <color theme="0"/>
        <rFont val="Arial"/>
        <family val="2"/>
      </rPr>
      <t>a</t>
    </r>
  </si>
  <si>
    <r>
      <t>Based on Savannah River Concentrations and Flow</t>
    </r>
    <r>
      <rPr>
        <b/>
        <vertAlign val="superscript"/>
        <sz val="10"/>
        <color theme="0"/>
        <rFont val="Arial"/>
        <family val="2"/>
      </rPr>
      <t>c</t>
    </r>
  </si>
  <si>
    <t>This table is divided into 2 workbooks to facilitate ease of printing.</t>
  </si>
  <si>
    <t>2 Printed Pages</t>
  </si>
  <si>
    <t>Transport</t>
  </si>
  <si>
    <t>Vogtle</t>
  </si>
  <si>
    <t>Vogtle + Transport</t>
  </si>
  <si>
    <t>RM-118 - RM 160</t>
  </si>
  <si>
    <t xml:space="preserve">%diff </t>
  </si>
  <si>
    <t>RM-118 only</t>
  </si>
  <si>
    <t>%diff</t>
  </si>
  <si>
    <t>Data Table 5-11 Summary of Savannah River Site Tritium Transport</t>
  </si>
  <si>
    <t>1 Printed Page</t>
  </si>
  <si>
    <t>Summary of Savannah River Site Tritium Transport Information</t>
  </si>
  <si>
    <t>Sample Measurement Section</t>
  </si>
  <si>
    <t>NOTE: (a) Includes direct releases to streams and migration from seepage basins and the Solid Waste Disposal Facility to streams.</t>
  </si>
  <si>
    <t>NOTE: (b) Includes heat exchanger cooling water released from P-Area (of PAR pond origin) to Steel Creek.</t>
  </si>
  <si>
    <t>NOTE: (c) Beginning in 1986, this amount includes tritium released from Plant Vogtle (in 2014, Southern Nuclear/Georgia Power reported that 2,142 curies were released).</t>
  </si>
  <si>
    <t>1960-2014 Summary of Savannah River Site Tritium Transport: Units are Curies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</si>
</sst>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vertAlign val="superscript"/>
      <sz val="9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0" fontId="12" fillId="0" borderId="0" xfId="0" applyNumberFormat="1" applyFont="1" applyAlignment="1">
      <alignment horizontal="center"/>
    </xf>
    <xf numFmtId="10" fontId="0" fillId="0" borderId="0" xfId="0" applyNumberFormat="1" applyFont="1"/>
    <xf numFmtId="3" fontId="6" fillId="0" borderId="0" xfId="0" applyNumberFormat="1" applyFont="1" applyAlignment="1">
      <alignment horizontal="center"/>
    </xf>
    <xf numFmtId="10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17">
    <dxf>
      <font>
        <b val="0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1:D66" totalsRowShown="0" headerRowDxfId="16" dataDxfId="14" headerRowBorderDxfId="15">
  <autoFilter ref="A11:D66"/>
  <tableColumns count="4">
    <tableColumn id="1" name="Year" dataDxfId="13"/>
    <tableColumn id="2" name="Based on Point-of-Release Concentrations and Flowsa" dataDxfId="12"/>
    <tableColumn id="3" name="Based on Stream Concentrations and Flow" dataDxfId="11"/>
    <tableColumn id="4" name="Based on Savannah River Concentrations and Flowc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7:H17" totalsRowShown="0" headerRowDxfId="9" dataDxfId="8">
  <autoFilter ref="A7:H17"/>
  <tableColumns count="8">
    <tableColumn id="1" name="Year" dataDxfId="7"/>
    <tableColumn id="2" name="Transport" dataDxfId="6"/>
    <tableColumn id="3" name="Vogtle" dataDxfId="5"/>
    <tableColumn id="4" name="Vogtle + Transport" dataDxfId="4">
      <calculatedColumnFormula>B8+C8</calculatedColumnFormula>
    </tableColumn>
    <tableColumn id="5" name="RM-118 - RM 160" dataDxfId="3"/>
    <tableColumn id="6" name="%diff " dataDxfId="2">
      <calculatedColumnFormula>(E8-D8)/E8</calculatedColumnFormula>
    </tableColumn>
    <tableColumn id="7" name="RM-118 only" dataDxfId="1"/>
    <tableColumn id="8" name="%diff" dataDxfId="0">
      <calculatedColumnFormula>(G8-D8)/G8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zoomScaleNormal="100" workbookViewId="0">
      <selection activeCell="I11" sqref="I11"/>
    </sheetView>
  </sheetViews>
  <sheetFormatPr defaultRowHeight="15" x14ac:dyDescent="0.25"/>
  <cols>
    <col min="2" max="2" width="30.28515625" bestFit="1" customWidth="1"/>
    <col min="3" max="3" width="28.5703125" bestFit="1" customWidth="1"/>
    <col min="4" max="4" width="29.42578125" bestFit="1" customWidth="1"/>
  </cols>
  <sheetData>
    <row r="1" spans="1:6" ht="18.75" x14ac:dyDescent="0.3">
      <c r="A1" s="18" t="s">
        <v>10</v>
      </c>
      <c r="B1" s="18"/>
      <c r="C1" s="18"/>
      <c r="D1" s="18"/>
      <c r="E1" s="7"/>
      <c r="F1" s="7"/>
    </row>
    <row r="2" spans="1:6" x14ac:dyDescent="0.25">
      <c r="A2" s="19" t="s">
        <v>9</v>
      </c>
      <c r="B2" s="19"/>
      <c r="C2" s="19"/>
      <c r="D2" s="19"/>
      <c r="E2" s="8"/>
      <c r="F2" s="8"/>
    </row>
    <row r="3" spans="1:6" x14ac:dyDescent="0.25">
      <c r="A3" s="20" t="s">
        <v>22</v>
      </c>
      <c r="B3" s="20"/>
      <c r="C3" s="20"/>
      <c r="D3" s="20"/>
    </row>
    <row r="4" spans="1:6" x14ac:dyDescent="0.25">
      <c r="A4" s="21" t="s">
        <v>23</v>
      </c>
      <c r="B4" s="21"/>
      <c r="C4" s="21"/>
      <c r="D4" s="21"/>
    </row>
    <row r="5" spans="1:6" ht="28.5" customHeight="1" x14ac:dyDescent="0.25">
      <c r="A5" s="20" t="s">
        <v>24</v>
      </c>
      <c r="B5" s="20"/>
      <c r="C5" s="20"/>
      <c r="D5" s="20"/>
    </row>
    <row r="6" spans="1:6" x14ac:dyDescent="0.25">
      <c r="A6" s="24"/>
      <c r="B6" s="24"/>
      <c r="C6" s="24"/>
      <c r="D6" s="24"/>
    </row>
    <row r="7" spans="1:6" ht="18.75" x14ac:dyDescent="0.3">
      <c r="A7" s="22" t="s">
        <v>18</v>
      </c>
      <c r="B7" s="22"/>
      <c r="C7" s="22"/>
      <c r="D7" s="22"/>
    </row>
    <row r="8" spans="1:6" x14ac:dyDescent="0.25">
      <c r="A8" s="23" t="s">
        <v>21</v>
      </c>
      <c r="B8" s="23"/>
      <c r="C8" s="23"/>
      <c r="D8" s="23"/>
    </row>
    <row r="9" spans="1:6" x14ac:dyDescent="0.25">
      <c r="A9" s="23" t="s">
        <v>25</v>
      </c>
      <c r="B9" s="23"/>
      <c r="C9" s="23"/>
      <c r="D9" s="23"/>
    </row>
    <row r="10" spans="1:6" x14ac:dyDescent="0.25">
      <c r="A10" s="17"/>
      <c r="B10" s="17"/>
      <c r="C10" s="17"/>
      <c r="D10" s="17"/>
    </row>
    <row r="11" spans="1:6" ht="27.75" thickBot="1" x14ac:dyDescent="0.3">
      <c r="A11" s="3" t="s">
        <v>0</v>
      </c>
      <c r="B11" s="4" t="s">
        <v>7</v>
      </c>
      <c r="C11" s="4" t="s">
        <v>1</v>
      </c>
      <c r="D11" s="4" t="s">
        <v>8</v>
      </c>
    </row>
    <row r="12" spans="1:6" x14ac:dyDescent="0.25">
      <c r="A12" s="1">
        <v>1960</v>
      </c>
      <c r="B12" s="2" t="s">
        <v>2</v>
      </c>
      <c r="C12" s="2">
        <v>69600</v>
      </c>
      <c r="D12" s="2">
        <v>73700</v>
      </c>
    </row>
    <row r="13" spans="1:6" x14ac:dyDescent="0.25">
      <c r="A13" s="1">
        <v>1961</v>
      </c>
      <c r="B13" s="2" t="s">
        <v>3</v>
      </c>
      <c r="C13" s="2">
        <v>83000</v>
      </c>
      <c r="D13" s="2">
        <v>77000</v>
      </c>
    </row>
    <row r="14" spans="1:6" x14ac:dyDescent="0.25">
      <c r="A14" s="1">
        <v>1962</v>
      </c>
      <c r="B14" s="2" t="s">
        <v>4</v>
      </c>
      <c r="C14" s="2">
        <v>64000</v>
      </c>
      <c r="D14" s="2">
        <v>63000</v>
      </c>
    </row>
    <row r="15" spans="1:6" x14ac:dyDescent="0.25">
      <c r="A15" s="1">
        <v>1963</v>
      </c>
      <c r="B15" s="2" t="s">
        <v>5</v>
      </c>
      <c r="C15" s="2">
        <v>96900</v>
      </c>
      <c r="D15" s="2">
        <v>122800</v>
      </c>
    </row>
    <row r="16" spans="1:6" x14ac:dyDescent="0.25">
      <c r="A16" s="1">
        <v>1964</v>
      </c>
      <c r="B16" s="2" t="s">
        <v>6</v>
      </c>
      <c r="C16" s="2">
        <v>131600</v>
      </c>
      <c r="D16" s="2">
        <v>143000</v>
      </c>
    </row>
    <row r="17" spans="1:4" x14ac:dyDescent="0.25">
      <c r="A17" s="1">
        <v>1965</v>
      </c>
      <c r="B17" s="2">
        <v>108400</v>
      </c>
      <c r="C17" s="2">
        <v>109200</v>
      </c>
      <c r="D17" s="2">
        <v>100200</v>
      </c>
    </row>
    <row r="18" spans="1:4" x14ac:dyDescent="0.25">
      <c r="A18" s="1">
        <v>1966</v>
      </c>
      <c r="B18" s="2">
        <v>84900</v>
      </c>
      <c r="C18" s="2">
        <v>97800</v>
      </c>
      <c r="D18" s="2">
        <v>78300</v>
      </c>
    </row>
    <row r="19" spans="1:4" x14ac:dyDescent="0.25">
      <c r="A19" s="1">
        <v>1967</v>
      </c>
      <c r="B19" s="2">
        <v>70600</v>
      </c>
      <c r="C19" s="2">
        <v>77000</v>
      </c>
      <c r="D19" s="2">
        <v>68500</v>
      </c>
    </row>
    <row r="20" spans="1:4" x14ac:dyDescent="0.25">
      <c r="A20" s="1">
        <v>1968</v>
      </c>
      <c r="B20" s="2">
        <v>63800</v>
      </c>
      <c r="C20" s="2">
        <v>67200</v>
      </c>
      <c r="D20" s="2">
        <v>61800</v>
      </c>
    </row>
    <row r="21" spans="1:4" x14ac:dyDescent="0.25">
      <c r="A21" s="1">
        <v>1969</v>
      </c>
      <c r="B21" s="2">
        <v>64600</v>
      </c>
      <c r="C21" s="2">
        <v>64000</v>
      </c>
      <c r="D21" s="2">
        <v>58100</v>
      </c>
    </row>
    <row r="22" spans="1:4" x14ac:dyDescent="0.25">
      <c r="A22" s="1">
        <v>1970</v>
      </c>
      <c r="B22" s="2">
        <v>36900</v>
      </c>
      <c r="C22" s="2">
        <v>43200</v>
      </c>
      <c r="D22" s="2">
        <v>31800</v>
      </c>
    </row>
    <row r="23" spans="1:4" x14ac:dyDescent="0.25">
      <c r="A23" s="1">
        <v>1971</v>
      </c>
      <c r="B23" s="2">
        <v>38200</v>
      </c>
      <c r="C23" s="2">
        <v>44700</v>
      </c>
      <c r="D23" s="2">
        <v>39100</v>
      </c>
    </row>
    <row r="24" spans="1:4" x14ac:dyDescent="0.25">
      <c r="A24" s="1">
        <v>1972</v>
      </c>
      <c r="B24" s="2">
        <v>46800</v>
      </c>
      <c r="C24" s="2">
        <v>47300</v>
      </c>
      <c r="D24" s="2">
        <v>45300</v>
      </c>
    </row>
    <row r="25" spans="1:4" x14ac:dyDescent="0.25">
      <c r="A25" s="1">
        <v>1973</v>
      </c>
      <c r="B25" s="2">
        <v>71100</v>
      </c>
      <c r="C25" s="2">
        <v>62800</v>
      </c>
      <c r="D25" s="2">
        <v>61100</v>
      </c>
    </row>
    <row r="26" spans="1:4" x14ac:dyDescent="0.25">
      <c r="A26" s="1">
        <v>1974</v>
      </c>
      <c r="B26" s="2">
        <v>59900</v>
      </c>
      <c r="C26" s="2">
        <v>54600</v>
      </c>
      <c r="D26" s="2">
        <v>46000</v>
      </c>
    </row>
    <row r="27" spans="1:4" x14ac:dyDescent="0.25">
      <c r="A27" s="1">
        <v>1975</v>
      </c>
      <c r="B27" s="2">
        <v>55600</v>
      </c>
      <c r="C27" s="2">
        <v>50000</v>
      </c>
      <c r="D27" s="2">
        <v>49500</v>
      </c>
    </row>
    <row r="28" spans="1:4" x14ac:dyDescent="0.25">
      <c r="A28" s="1">
        <v>1976</v>
      </c>
      <c r="B28" s="2">
        <v>59600</v>
      </c>
      <c r="C28" s="2">
        <v>47400</v>
      </c>
      <c r="D28" s="2">
        <v>51100</v>
      </c>
    </row>
    <row r="29" spans="1:4" x14ac:dyDescent="0.25">
      <c r="A29" s="1">
        <v>1977</v>
      </c>
      <c r="B29" s="2">
        <v>43800</v>
      </c>
      <c r="C29" s="2">
        <v>39700</v>
      </c>
      <c r="D29" s="2">
        <v>42500</v>
      </c>
    </row>
    <row r="30" spans="1:4" x14ac:dyDescent="0.25">
      <c r="A30" s="1">
        <v>1978</v>
      </c>
      <c r="B30" s="2">
        <v>37600</v>
      </c>
      <c r="C30" s="2">
        <v>35300</v>
      </c>
      <c r="D30" s="2">
        <v>36600</v>
      </c>
    </row>
    <row r="31" spans="1:4" x14ac:dyDescent="0.25">
      <c r="A31" s="1">
        <v>1979</v>
      </c>
      <c r="B31" s="2">
        <v>29400</v>
      </c>
      <c r="C31" s="2">
        <v>27100</v>
      </c>
      <c r="D31" s="2">
        <v>30600</v>
      </c>
    </row>
    <row r="32" spans="1:4" x14ac:dyDescent="0.25">
      <c r="A32" s="1">
        <v>1980</v>
      </c>
      <c r="B32" s="2">
        <v>24900</v>
      </c>
      <c r="C32" s="2">
        <v>28800</v>
      </c>
      <c r="D32" s="2">
        <v>30700</v>
      </c>
    </row>
    <row r="33" spans="1:4" x14ac:dyDescent="0.25">
      <c r="A33" s="1">
        <v>1981</v>
      </c>
      <c r="B33" s="2">
        <v>23900</v>
      </c>
      <c r="C33" s="2">
        <v>22100</v>
      </c>
      <c r="D33" s="2">
        <v>25100</v>
      </c>
    </row>
    <row r="34" spans="1:4" x14ac:dyDescent="0.25">
      <c r="A34" s="1">
        <v>1982</v>
      </c>
      <c r="B34" s="2">
        <v>32200</v>
      </c>
      <c r="C34" s="2">
        <v>31300</v>
      </c>
      <c r="D34" s="2">
        <v>30600</v>
      </c>
    </row>
    <row r="35" spans="1:4" x14ac:dyDescent="0.25">
      <c r="A35" s="1">
        <v>1983</v>
      </c>
      <c r="B35" s="2">
        <v>34200</v>
      </c>
      <c r="C35" s="2">
        <v>33000</v>
      </c>
      <c r="D35" s="2">
        <v>33000</v>
      </c>
    </row>
    <row r="36" spans="1:4" x14ac:dyDescent="0.25">
      <c r="A36" s="1">
        <v>1984</v>
      </c>
      <c r="B36" s="2">
        <v>32800</v>
      </c>
      <c r="C36" s="2">
        <v>32600</v>
      </c>
      <c r="D36" s="2">
        <v>33200</v>
      </c>
    </row>
    <row r="37" spans="1:4" x14ac:dyDescent="0.25">
      <c r="A37" s="1">
        <v>1985</v>
      </c>
      <c r="B37" s="2">
        <v>25000</v>
      </c>
      <c r="C37" s="2">
        <v>22300</v>
      </c>
      <c r="D37" s="2">
        <v>24100</v>
      </c>
    </row>
    <row r="38" spans="1:4" x14ac:dyDescent="0.25">
      <c r="A38" s="1">
        <v>1986</v>
      </c>
      <c r="B38" s="2">
        <v>27800</v>
      </c>
      <c r="C38" s="2">
        <v>22300</v>
      </c>
      <c r="D38" s="2">
        <v>22100</v>
      </c>
    </row>
    <row r="39" spans="1:4" x14ac:dyDescent="0.25">
      <c r="A39" s="1">
        <v>1987</v>
      </c>
      <c r="B39" s="2">
        <v>22700</v>
      </c>
      <c r="C39" s="2">
        <v>20500</v>
      </c>
      <c r="D39" s="2">
        <v>26200</v>
      </c>
    </row>
    <row r="40" spans="1:4" x14ac:dyDescent="0.25">
      <c r="A40" s="1">
        <v>1988</v>
      </c>
      <c r="B40" s="2">
        <v>19300</v>
      </c>
      <c r="C40" s="2">
        <v>18300</v>
      </c>
      <c r="D40" s="2">
        <v>14600</v>
      </c>
    </row>
    <row r="41" spans="1:4" x14ac:dyDescent="0.25">
      <c r="A41" s="1">
        <v>1989</v>
      </c>
      <c r="B41" s="2">
        <v>17300</v>
      </c>
      <c r="C41" s="2">
        <v>17800</v>
      </c>
      <c r="D41" s="2">
        <v>15600</v>
      </c>
    </row>
    <row r="42" spans="1:4" x14ac:dyDescent="0.25">
      <c r="A42" s="1">
        <v>1990</v>
      </c>
      <c r="B42" s="2">
        <v>16100</v>
      </c>
      <c r="C42" s="2">
        <v>15600</v>
      </c>
      <c r="D42" s="2">
        <v>14500</v>
      </c>
    </row>
    <row r="43" spans="1:4" x14ac:dyDescent="0.25">
      <c r="A43" s="1">
        <v>1991</v>
      </c>
      <c r="B43" s="2">
        <v>27400</v>
      </c>
      <c r="C43" s="2">
        <v>26600</v>
      </c>
      <c r="D43" s="2">
        <v>26300</v>
      </c>
    </row>
    <row r="44" spans="1:4" x14ac:dyDescent="0.25">
      <c r="A44" s="1">
        <v>1992</v>
      </c>
      <c r="B44" s="2">
        <v>13800</v>
      </c>
      <c r="C44" s="2">
        <v>13100</v>
      </c>
      <c r="D44" s="2">
        <v>13800</v>
      </c>
    </row>
    <row r="45" spans="1:4" x14ac:dyDescent="0.25">
      <c r="A45" s="1">
        <v>1993</v>
      </c>
      <c r="B45" s="2">
        <v>11300</v>
      </c>
      <c r="C45" s="2">
        <v>12700</v>
      </c>
      <c r="D45" s="2">
        <v>12200</v>
      </c>
    </row>
    <row r="46" spans="1:4" x14ac:dyDescent="0.25">
      <c r="A46" s="1">
        <v>1994</v>
      </c>
      <c r="B46" s="2">
        <v>8800</v>
      </c>
      <c r="C46" s="2">
        <v>10400</v>
      </c>
      <c r="D46" s="2">
        <v>10900</v>
      </c>
    </row>
    <row r="47" spans="1:4" x14ac:dyDescent="0.25">
      <c r="A47" s="1">
        <v>1995</v>
      </c>
      <c r="B47" s="2">
        <v>9900</v>
      </c>
      <c r="C47" s="2">
        <v>11400</v>
      </c>
      <c r="D47" s="2">
        <v>10700</v>
      </c>
    </row>
    <row r="48" spans="1:4" x14ac:dyDescent="0.25">
      <c r="A48" s="1">
        <v>1996</v>
      </c>
      <c r="B48" s="2">
        <v>7560</v>
      </c>
      <c r="C48" s="2">
        <v>8020</v>
      </c>
      <c r="D48" s="2">
        <v>8950</v>
      </c>
    </row>
    <row r="49" spans="1:4" x14ac:dyDescent="0.25">
      <c r="A49" s="1">
        <v>1997</v>
      </c>
      <c r="B49" s="2">
        <v>8350</v>
      </c>
      <c r="C49" s="2">
        <v>8550</v>
      </c>
      <c r="D49" s="2">
        <v>7700</v>
      </c>
    </row>
    <row r="50" spans="1:4" x14ac:dyDescent="0.25">
      <c r="A50" s="1">
        <v>1998</v>
      </c>
      <c r="B50" s="2">
        <v>10555</v>
      </c>
      <c r="C50" s="2">
        <v>10588</v>
      </c>
      <c r="D50" s="2">
        <v>9420</v>
      </c>
    </row>
    <row r="51" spans="1:4" x14ac:dyDescent="0.25">
      <c r="A51" s="1">
        <v>1999</v>
      </c>
      <c r="B51" s="2">
        <v>6111</v>
      </c>
      <c r="C51" s="2">
        <v>6292</v>
      </c>
      <c r="D51" s="2">
        <v>5810</v>
      </c>
    </row>
    <row r="52" spans="1:4" x14ac:dyDescent="0.25">
      <c r="A52" s="1">
        <v>2000</v>
      </c>
      <c r="B52" s="2">
        <v>5995</v>
      </c>
      <c r="C52" s="2">
        <v>5956</v>
      </c>
      <c r="D52" s="2">
        <v>5420</v>
      </c>
    </row>
    <row r="53" spans="1:4" x14ac:dyDescent="0.25">
      <c r="A53" s="1">
        <v>2001</v>
      </c>
      <c r="B53" s="2">
        <v>4423</v>
      </c>
      <c r="C53" s="2">
        <v>4315</v>
      </c>
      <c r="D53" s="2">
        <v>4815</v>
      </c>
    </row>
    <row r="54" spans="1:4" x14ac:dyDescent="0.25">
      <c r="A54" s="1">
        <v>2002</v>
      </c>
      <c r="B54" s="2">
        <v>3096</v>
      </c>
      <c r="C54" s="2">
        <v>2857</v>
      </c>
      <c r="D54" s="2">
        <v>4051</v>
      </c>
    </row>
    <row r="55" spans="1:4" x14ac:dyDescent="0.25">
      <c r="A55" s="1">
        <v>2003</v>
      </c>
      <c r="B55" s="2">
        <v>4319</v>
      </c>
      <c r="C55" s="2">
        <v>4139</v>
      </c>
      <c r="D55" s="2">
        <v>5910</v>
      </c>
    </row>
    <row r="56" spans="1:4" x14ac:dyDescent="0.25">
      <c r="A56" s="1">
        <v>2004</v>
      </c>
      <c r="B56" s="2">
        <v>2683</v>
      </c>
      <c r="C56" s="2">
        <v>2785</v>
      </c>
      <c r="D56" s="2">
        <v>3630</v>
      </c>
    </row>
    <row r="57" spans="1:4" x14ac:dyDescent="0.25">
      <c r="A57" s="1">
        <v>2005</v>
      </c>
      <c r="B57" s="2">
        <v>2506</v>
      </c>
      <c r="C57" s="2">
        <v>2378</v>
      </c>
      <c r="D57" s="2">
        <v>4480</v>
      </c>
    </row>
    <row r="58" spans="1:4" x14ac:dyDescent="0.25">
      <c r="A58" s="1">
        <v>2006</v>
      </c>
      <c r="B58" s="2">
        <v>1644</v>
      </c>
      <c r="C58" s="2">
        <v>1391</v>
      </c>
      <c r="D58" s="2">
        <v>3328</v>
      </c>
    </row>
    <row r="59" spans="1:4" x14ac:dyDescent="0.25">
      <c r="A59" s="1">
        <v>2007</v>
      </c>
      <c r="B59" s="2">
        <v>1317</v>
      </c>
      <c r="C59" s="2">
        <v>1025</v>
      </c>
      <c r="D59" s="2">
        <v>1938</v>
      </c>
    </row>
    <row r="60" spans="1:4" x14ac:dyDescent="0.25">
      <c r="A60" s="1">
        <v>2008</v>
      </c>
      <c r="B60" s="2">
        <v>1535</v>
      </c>
      <c r="C60" s="2">
        <v>1185</v>
      </c>
      <c r="D60" s="2">
        <v>2660</v>
      </c>
    </row>
    <row r="61" spans="1:4" x14ac:dyDescent="0.25">
      <c r="A61" s="1">
        <v>2009</v>
      </c>
      <c r="B61" s="2">
        <v>1559</v>
      </c>
      <c r="C61" s="2">
        <v>1271</v>
      </c>
      <c r="D61" s="2">
        <v>2350</v>
      </c>
    </row>
    <row r="62" spans="1:4" x14ac:dyDescent="0.25">
      <c r="A62" s="1">
        <v>2010</v>
      </c>
      <c r="B62" s="2">
        <v>1285</v>
      </c>
      <c r="C62" s="2">
        <v>1205</v>
      </c>
      <c r="D62" s="2">
        <v>2058</v>
      </c>
    </row>
    <row r="63" spans="1:4" x14ac:dyDescent="0.25">
      <c r="A63" s="1">
        <v>2011</v>
      </c>
      <c r="B63" s="2">
        <v>942</v>
      </c>
      <c r="C63" s="2">
        <v>776</v>
      </c>
      <c r="D63" s="2">
        <v>2090</v>
      </c>
    </row>
    <row r="64" spans="1:4" x14ac:dyDescent="0.25">
      <c r="A64" s="1">
        <v>2012</v>
      </c>
      <c r="B64" s="2">
        <v>746</v>
      </c>
      <c r="C64" s="2">
        <v>690</v>
      </c>
      <c r="D64" s="2">
        <v>1874</v>
      </c>
    </row>
    <row r="65" spans="1:4" x14ac:dyDescent="0.25">
      <c r="A65" s="1">
        <v>2013</v>
      </c>
      <c r="B65" s="2">
        <v>1082</v>
      </c>
      <c r="C65" s="2">
        <v>1057</v>
      </c>
      <c r="D65" s="2">
        <v>2482</v>
      </c>
    </row>
    <row r="66" spans="1:4" x14ac:dyDescent="0.25">
      <c r="A66" s="1">
        <v>2014</v>
      </c>
      <c r="B66" s="2">
        <v>789</v>
      </c>
      <c r="C66" s="2">
        <v>767</v>
      </c>
      <c r="D66" s="2">
        <v>2513</v>
      </c>
    </row>
  </sheetData>
  <sheetProtection password="CB49" sheet="1" objects="1" scenarios="1"/>
  <mergeCells count="10">
    <mergeCell ref="A10:D10"/>
    <mergeCell ref="A1:D1"/>
    <mergeCell ref="A2:D2"/>
    <mergeCell ref="A3:D3"/>
    <mergeCell ref="A4:D4"/>
    <mergeCell ref="A5:D5"/>
    <mergeCell ref="A7:D7"/>
    <mergeCell ref="A9:D9"/>
    <mergeCell ref="A6:D6"/>
    <mergeCell ref="A8:D8"/>
  </mergeCells>
  <pageMargins left="0.7" right="0.7" top="0.75" bottom="0.75" header="0.3" footer="0.3"/>
  <pageSetup scale="92" orientation="portrait" r:id="rId1"/>
  <headerFooter>
    <oddFooter>&amp;LSample Measurement Section&amp;RPage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Normal="100" workbookViewId="0">
      <selection activeCell="J7" sqref="J7"/>
    </sheetView>
  </sheetViews>
  <sheetFormatPr defaultRowHeight="15" x14ac:dyDescent="0.25"/>
  <cols>
    <col min="1" max="1" width="9.5703125" bestFit="1" customWidth="1"/>
    <col min="2" max="2" width="14" bestFit="1" customWidth="1"/>
    <col min="3" max="3" width="11.42578125" bestFit="1" customWidth="1"/>
    <col min="4" max="4" width="22.5703125" bestFit="1" customWidth="1"/>
    <col min="5" max="5" width="20.28515625" bestFit="1" customWidth="1"/>
    <col min="6" max="6" width="10.42578125" bestFit="1" customWidth="1"/>
    <col min="7" max="7" width="16.42578125" bestFit="1" customWidth="1"/>
    <col min="8" max="8" width="9.85546875" bestFit="1" customWidth="1"/>
  </cols>
  <sheetData>
    <row r="1" spans="1:8" ht="18.75" x14ac:dyDescent="0.3">
      <c r="A1" s="18" t="s">
        <v>19</v>
      </c>
      <c r="B1" s="18"/>
      <c r="C1" s="18"/>
      <c r="D1" s="18"/>
      <c r="E1" s="18"/>
      <c r="F1" s="18"/>
      <c r="G1" s="18"/>
      <c r="H1" s="18"/>
    </row>
    <row r="2" spans="1:8" x14ac:dyDescent="0.25">
      <c r="A2" s="19" t="s">
        <v>9</v>
      </c>
      <c r="B2" s="19"/>
      <c r="C2" s="19"/>
      <c r="D2" s="19"/>
      <c r="E2" s="19"/>
      <c r="F2" s="19"/>
      <c r="G2" s="19"/>
      <c r="H2" s="19"/>
    </row>
    <row r="3" spans="1:8" x14ac:dyDescent="0.25">
      <c r="A3" s="19"/>
      <c r="B3" s="19"/>
      <c r="C3" s="19"/>
      <c r="D3" s="19"/>
      <c r="E3" s="19"/>
      <c r="F3" s="19"/>
      <c r="G3" s="19"/>
      <c r="H3" s="19"/>
    </row>
    <row r="4" spans="1:8" ht="18.75" x14ac:dyDescent="0.3">
      <c r="A4" s="22" t="s">
        <v>18</v>
      </c>
      <c r="B4" s="22"/>
      <c r="C4" s="22"/>
      <c r="D4" s="22"/>
      <c r="E4" s="22"/>
      <c r="F4" s="22"/>
      <c r="G4" s="22"/>
      <c r="H4" s="22"/>
    </row>
    <row r="5" spans="1:8" ht="18.75" customHeight="1" x14ac:dyDescent="0.25">
      <c r="A5" s="23" t="s">
        <v>20</v>
      </c>
      <c r="B5" s="23"/>
      <c r="C5" s="23"/>
      <c r="D5" s="23"/>
      <c r="E5" s="23"/>
      <c r="F5" s="23"/>
      <c r="G5" s="23"/>
      <c r="H5" s="23"/>
    </row>
    <row r="6" spans="1:8" ht="18.75" x14ac:dyDescent="0.3">
      <c r="A6" s="22"/>
      <c r="B6" s="22"/>
      <c r="C6" s="22"/>
      <c r="D6" s="22"/>
      <c r="E6" s="22"/>
      <c r="F6" s="22"/>
      <c r="G6" s="22"/>
      <c r="H6" s="22"/>
    </row>
    <row r="7" spans="1:8" x14ac:dyDescent="0.25">
      <c r="A7" s="6" t="s">
        <v>0</v>
      </c>
      <c r="B7" s="6" t="s">
        <v>11</v>
      </c>
      <c r="C7" s="10" t="s">
        <v>12</v>
      </c>
      <c r="D7" s="11" t="s">
        <v>13</v>
      </c>
      <c r="E7" s="11" t="s">
        <v>14</v>
      </c>
      <c r="F7" s="12" t="s">
        <v>15</v>
      </c>
      <c r="G7" s="11" t="s">
        <v>16</v>
      </c>
      <c r="H7" s="12" t="s">
        <v>17</v>
      </c>
    </row>
    <row r="8" spans="1:8" x14ac:dyDescent="0.25">
      <c r="A8" s="5">
        <v>2005</v>
      </c>
      <c r="B8" s="2">
        <v>2378</v>
      </c>
      <c r="C8" s="5">
        <v>1860</v>
      </c>
      <c r="D8" s="2">
        <f t="shared" ref="D8:D17" si="0">B8+C8</f>
        <v>4238</v>
      </c>
      <c r="E8" s="2">
        <v>4480</v>
      </c>
      <c r="F8" s="13">
        <f>(E8-D8)/E8</f>
        <v>5.4017857142857145E-2</v>
      </c>
      <c r="G8" s="14">
        <v>5480</v>
      </c>
      <c r="H8" s="15">
        <f>(G8-D8)/G8</f>
        <v>0.22664233576642337</v>
      </c>
    </row>
    <row r="9" spans="1:8" x14ac:dyDescent="0.25">
      <c r="A9" s="5">
        <v>2006</v>
      </c>
      <c r="B9" s="2">
        <v>1391</v>
      </c>
      <c r="C9" s="5">
        <v>2080</v>
      </c>
      <c r="D9" s="2">
        <f t="shared" si="0"/>
        <v>3471</v>
      </c>
      <c r="E9" s="2">
        <v>3328</v>
      </c>
      <c r="F9" s="13">
        <f t="shared" ref="F9:F17" si="1">(E9-D9)/E9</f>
        <v>-4.296875E-2</v>
      </c>
      <c r="G9" s="14">
        <v>3830</v>
      </c>
      <c r="H9" s="15">
        <f t="shared" ref="H9:H17" si="2">(G9-D9)/G9</f>
        <v>9.3733681462140991E-2</v>
      </c>
    </row>
    <row r="10" spans="1:8" x14ac:dyDescent="0.25">
      <c r="A10" s="5">
        <v>2007</v>
      </c>
      <c r="B10" s="2">
        <v>1025</v>
      </c>
      <c r="C10" s="5">
        <v>855</v>
      </c>
      <c r="D10" s="2">
        <f t="shared" si="0"/>
        <v>1880</v>
      </c>
      <c r="E10" s="2">
        <v>1938</v>
      </c>
      <c r="F10" s="13">
        <f t="shared" si="1"/>
        <v>2.9927760577915376E-2</v>
      </c>
      <c r="G10" s="14">
        <v>2230</v>
      </c>
      <c r="H10" s="15">
        <f t="shared" si="2"/>
        <v>0.15695067264573992</v>
      </c>
    </row>
    <row r="11" spans="1:8" x14ac:dyDescent="0.25">
      <c r="A11" s="5">
        <v>2008</v>
      </c>
      <c r="B11" s="2">
        <v>1185</v>
      </c>
      <c r="C11" s="5">
        <v>1364</v>
      </c>
      <c r="D11" s="2">
        <f t="shared" si="0"/>
        <v>2549</v>
      </c>
      <c r="E11" s="2">
        <v>2660</v>
      </c>
      <c r="F11" s="13">
        <f t="shared" si="1"/>
        <v>4.1729323308270679E-2</v>
      </c>
      <c r="G11" s="14">
        <v>3140</v>
      </c>
      <c r="H11" s="15">
        <f t="shared" si="2"/>
        <v>0.18821656050955415</v>
      </c>
    </row>
    <row r="12" spans="1:8" x14ac:dyDescent="0.25">
      <c r="A12" s="5">
        <v>2009</v>
      </c>
      <c r="B12" s="2">
        <v>1271</v>
      </c>
      <c r="C12" s="5">
        <v>1224</v>
      </c>
      <c r="D12" s="2">
        <f t="shared" si="0"/>
        <v>2495</v>
      </c>
      <c r="E12" s="2">
        <v>2350</v>
      </c>
      <c r="F12" s="13">
        <f t="shared" si="1"/>
        <v>-6.1702127659574467E-2</v>
      </c>
      <c r="G12" s="14">
        <v>2840</v>
      </c>
      <c r="H12" s="15">
        <f t="shared" si="2"/>
        <v>0.12147887323943662</v>
      </c>
    </row>
    <row r="13" spans="1:8" x14ac:dyDescent="0.25">
      <c r="A13" s="5">
        <v>2010</v>
      </c>
      <c r="B13" s="2">
        <v>1205</v>
      </c>
      <c r="C13" s="5">
        <v>902</v>
      </c>
      <c r="D13" s="2">
        <f t="shared" si="0"/>
        <v>2107</v>
      </c>
      <c r="E13" s="2">
        <v>2058</v>
      </c>
      <c r="F13" s="13">
        <f t="shared" si="1"/>
        <v>-2.3809523809523808E-2</v>
      </c>
      <c r="G13" s="14">
        <v>2790</v>
      </c>
      <c r="H13" s="15">
        <f t="shared" si="2"/>
        <v>0.24480286738351253</v>
      </c>
    </row>
    <row r="14" spans="1:8" x14ac:dyDescent="0.25">
      <c r="A14" s="5">
        <v>2011</v>
      </c>
      <c r="B14" s="2">
        <v>776</v>
      </c>
      <c r="C14" s="5">
        <v>1370</v>
      </c>
      <c r="D14" s="2">
        <f t="shared" si="0"/>
        <v>2146</v>
      </c>
      <c r="E14" s="2">
        <v>2090</v>
      </c>
      <c r="F14" s="13">
        <f t="shared" si="1"/>
        <v>-2.6794258373205742E-2</v>
      </c>
      <c r="G14" s="14">
        <v>2940</v>
      </c>
      <c r="H14" s="15">
        <f t="shared" si="2"/>
        <v>0.27006802721088435</v>
      </c>
    </row>
    <row r="15" spans="1:8" x14ac:dyDescent="0.25">
      <c r="A15" s="5">
        <v>2012</v>
      </c>
      <c r="B15" s="2">
        <v>690</v>
      </c>
      <c r="C15" s="5">
        <v>1181</v>
      </c>
      <c r="D15" s="2">
        <f t="shared" si="0"/>
        <v>1871</v>
      </c>
      <c r="E15" s="2">
        <v>1874</v>
      </c>
      <c r="F15" s="13">
        <f t="shared" si="1"/>
        <v>1.6008537886872999E-3</v>
      </c>
      <c r="G15" s="14">
        <v>2496</v>
      </c>
      <c r="H15" s="15">
        <f t="shared" si="2"/>
        <v>0.25040064102564102</v>
      </c>
    </row>
    <row r="16" spans="1:8" x14ac:dyDescent="0.25">
      <c r="A16" s="5">
        <v>2013</v>
      </c>
      <c r="B16" s="2">
        <v>1057</v>
      </c>
      <c r="C16" s="5">
        <v>1897</v>
      </c>
      <c r="D16" s="2">
        <f t="shared" si="0"/>
        <v>2954</v>
      </c>
      <c r="E16" s="2">
        <v>2482</v>
      </c>
      <c r="F16" s="13">
        <f t="shared" si="1"/>
        <v>-0.19016921837228043</v>
      </c>
      <c r="G16" s="14">
        <v>3505</v>
      </c>
      <c r="H16" s="15">
        <f t="shared" si="2"/>
        <v>0.15720399429386592</v>
      </c>
    </row>
    <row r="17" spans="1:8" x14ac:dyDescent="0.25">
      <c r="A17" s="16">
        <v>2014</v>
      </c>
      <c r="B17" s="16">
        <v>767</v>
      </c>
      <c r="C17" s="9">
        <v>2454</v>
      </c>
      <c r="D17" s="9">
        <f t="shared" si="0"/>
        <v>3221</v>
      </c>
      <c r="E17" s="14">
        <f>2980-467</f>
        <v>2513</v>
      </c>
      <c r="F17" s="13">
        <f t="shared" si="1"/>
        <v>-0.28173497811380821</v>
      </c>
      <c r="G17" s="14">
        <v>2980</v>
      </c>
      <c r="H17" s="15">
        <f t="shared" si="2"/>
        <v>-8.0872483221476513E-2</v>
      </c>
    </row>
  </sheetData>
  <sheetProtection password="CB49" sheet="1" objects="1" scenarios="1"/>
  <mergeCells count="6">
    <mergeCell ref="A1:H1"/>
    <mergeCell ref="A5:H5"/>
    <mergeCell ref="A6:H6"/>
    <mergeCell ref="A2:H2"/>
    <mergeCell ref="A3:H3"/>
    <mergeCell ref="A4:H4"/>
  </mergeCells>
  <printOptions horizontalCentered="1"/>
  <pageMargins left="0.7" right="0.7" top="0.75" bottom="0.75" header="0.3" footer="0.3"/>
  <pageSetup orientation="landscape" r:id="rId1"/>
  <headerFooter>
    <oddFooter>&amp;LSRS Tritium Transport&amp;RPage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Tritium Transport History</vt:lpstr>
      <vt:lpstr>Tritium Info.</vt:lpstr>
      <vt:lpstr>'Tritium Info.'!Print_Area</vt:lpstr>
      <vt:lpstr>'Tritium Transport History'!Print_Area</vt:lpstr>
      <vt:lpstr>'Tritium Transport History'!Print_Titles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GARRETT J</dc:creator>
  <cp:lastModifiedBy>HALL, GARRETT J</cp:lastModifiedBy>
  <cp:lastPrinted>2015-07-20T15:55:26Z</cp:lastPrinted>
  <dcterms:created xsi:type="dcterms:W3CDTF">2015-05-26T12:29:03Z</dcterms:created>
  <dcterms:modified xsi:type="dcterms:W3CDTF">2015-07-20T15:55:38Z</dcterms:modified>
</cp:coreProperties>
</file>