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816" windowHeight="12480"/>
  </bookViews>
  <sheets>
    <sheet name="2012 Blinds" sheetId="1" r:id="rId1"/>
  </sheets>
  <definedNames>
    <definedName name="_xlnm._FilterDatabase" localSheetId="0" hidden="1">'2012 Blinds'!$A$1:$P$89</definedName>
    <definedName name="_xlnm.Print_Area" localSheetId="0">'2012 Blinds'!$A$1:$J$89</definedName>
    <definedName name="_xlnm.Print_Titles" localSheetId="0">'2012 Blinds'!$1:$3</definedName>
  </definedNames>
  <calcPr calcId="145621"/>
</workbook>
</file>

<file path=xl/calcChain.xml><?xml version="1.0" encoding="utf-8"?>
<calcChain xmlns="http://schemas.openxmlformats.org/spreadsheetml/2006/main">
  <c r="I31" i="1" l="1"/>
  <c r="J31" i="1" s="1"/>
  <c r="I82" i="1"/>
  <c r="J82" i="1" s="1"/>
  <c r="I85" i="1"/>
  <c r="J85" i="1" s="1"/>
  <c r="I4" i="1" l="1"/>
  <c r="I47" i="1" l="1"/>
  <c r="J47" i="1" s="1"/>
  <c r="I54" i="1"/>
  <c r="J54" i="1" s="1"/>
  <c r="I56" i="1"/>
  <c r="J56" i="1" s="1"/>
  <c r="I57" i="1"/>
  <c r="J57" i="1" s="1"/>
  <c r="I63" i="1"/>
  <c r="J63" i="1" s="1"/>
  <c r="I64" i="1"/>
  <c r="J64" i="1" s="1"/>
  <c r="I66" i="1"/>
  <c r="J66" i="1" s="1"/>
  <c r="I60" i="1"/>
  <c r="J60" i="1" s="1"/>
  <c r="I61" i="1"/>
  <c r="J61" i="1" s="1"/>
  <c r="I78" i="1"/>
  <c r="J78" i="1" s="1"/>
  <c r="I79" i="1"/>
  <c r="J79" i="1" s="1"/>
  <c r="I88" i="1"/>
  <c r="J88" i="1" s="1"/>
  <c r="I89" i="1"/>
  <c r="J89" i="1" s="1"/>
  <c r="I8" i="1" l="1"/>
  <c r="J8" i="1" s="1"/>
  <c r="I10" i="1"/>
  <c r="J10" i="1" s="1"/>
  <c r="J4" i="1"/>
  <c r="I12" i="1"/>
  <c r="J12" i="1" s="1"/>
  <c r="I9" i="1"/>
  <c r="J9" i="1" s="1"/>
  <c r="I39" i="1"/>
  <c r="J39" i="1" s="1"/>
  <c r="I38" i="1"/>
  <c r="J38" i="1" s="1"/>
  <c r="I34" i="1"/>
  <c r="J34" i="1" s="1"/>
  <c r="I37" i="1"/>
  <c r="J37" i="1" s="1"/>
  <c r="I33" i="1"/>
  <c r="J33" i="1" s="1"/>
  <c r="I23" i="1"/>
  <c r="J23" i="1" s="1"/>
  <c r="I22" i="1"/>
  <c r="J22" i="1" s="1"/>
</calcChain>
</file>

<file path=xl/sharedStrings.xml><?xml version="1.0" encoding="utf-8"?>
<sst xmlns="http://schemas.openxmlformats.org/spreadsheetml/2006/main" count="674" uniqueCount="97">
  <si>
    <t>A-11</t>
  </si>
  <si>
    <t>EBL</t>
  </si>
  <si>
    <t>Total Suspended Solids</t>
  </si>
  <si>
    <t>mg/l</t>
  </si>
  <si>
    <t>F-08</t>
  </si>
  <si>
    <t>Lead</t>
  </si>
  <si>
    <t>Zinc</t>
  </si>
  <si>
    <t>H-07</t>
  </si>
  <si>
    <t>K-18</t>
  </si>
  <si>
    <t>L-07</t>
  </si>
  <si>
    <t>Data Table 8-2, NPDES Blind Sample Results</t>
  </si>
  <si>
    <t>EBL = Environmental Bioassy Laboratory, SES = Shealy Environmental Services</t>
  </si>
  <si>
    <t>NPDES Site</t>
  </si>
  <si>
    <t>Laboratory</t>
  </si>
  <si>
    <t>Parameter</t>
  </si>
  <si>
    <t>Units</t>
  </si>
  <si>
    <t>Compliance Sample
 Value</t>
  </si>
  <si>
    <t>Blind Sample
Value</t>
  </si>
  <si>
    <t>H-02</t>
  </si>
  <si>
    <t>Copper</t>
  </si>
  <si>
    <t>A-01</t>
  </si>
  <si>
    <t>Iron</t>
  </si>
  <si>
    <t>&lt;0.0020</t>
  </si>
  <si>
    <t>H-12</t>
  </si>
  <si>
    <t>&lt;0.0100</t>
  </si>
  <si>
    <t>SES</t>
  </si>
  <si>
    <t>Oil &amp; Grease</t>
  </si>
  <si>
    <t>Biochemical Oxygen Demand</t>
  </si>
  <si>
    <t>H-16</t>
  </si>
  <si>
    <t>Cadmium</t>
  </si>
  <si>
    <t>&lt;0.0001</t>
  </si>
  <si>
    <t>Chromium</t>
  </si>
  <si>
    <t>Nickel</t>
  </si>
  <si>
    <t>Silver</t>
  </si>
  <si>
    <t>Mercury</t>
  </si>
  <si>
    <t>&lt;0.005</t>
  </si>
  <si>
    <t>&lt;0.002</t>
  </si>
  <si>
    <t>&lt;0.010</t>
  </si>
  <si>
    <t>A-1A</t>
  </si>
  <si>
    <t>M-05</t>
  </si>
  <si>
    <t>Tetrachloroethylene</t>
  </si>
  <si>
    <t>Trichloroethylene</t>
  </si>
  <si>
    <r>
      <rPr>
        <sz val="10"/>
        <rFont val="Calibri"/>
        <family val="2"/>
      </rPr>
      <t>µ</t>
    </r>
    <r>
      <rPr>
        <sz val="10"/>
        <rFont val="Arial"/>
        <family val="2"/>
      </rPr>
      <t>g/L</t>
    </r>
  </si>
  <si>
    <t>µg/L</t>
  </si>
  <si>
    <t>Relative % Difference</t>
  </si>
  <si>
    <r>
      <t>Relative Percent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>Difference (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20 %)</t>
    </r>
  </si>
  <si>
    <t>&lt;2.4</t>
  </si>
  <si>
    <t>&lt;1.0</t>
  </si>
  <si>
    <t>&lt;2.0</t>
  </si>
  <si>
    <t>&lt;2.3</t>
  </si>
  <si>
    <t>Sample Date</t>
  </si>
  <si>
    <r>
      <t xml:space="preserve">♦ </t>
    </r>
    <r>
      <rPr>
        <sz val="10"/>
        <color rgb="FFFF0000"/>
        <rFont val="Arial"/>
        <family val="2"/>
      </rPr>
      <t>not calculated due to less than value</t>
    </r>
  </si>
  <si>
    <t>♦</t>
  </si>
  <si>
    <t>NO FLOW</t>
  </si>
  <si>
    <t>G-05</t>
  </si>
  <si>
    <t>Ammonia</t>
  </si>
  <si>
    <t>&lt;0.1</t>
  </si>
  <si>
    <t>&lt;2.6</t>
  </si>
  <si>
    <t>&lt;2.7</t>
  </si>
  <si>
    <t>&lt;2.5</t>
  </si>
  <si>
    <t>&lt;10.0</t>
  </si>
  <si>
    <t>&lt; 0.0020</t>
  </si>
  <si>
    <t>&lt; 0.0100</t>
  </si>
  <si>
    <t>B121103</t>
  </si>
  <si>
    <t>B121201</t>
  </si>
  <si>
    <t>B121104</t>
  </si>
  <si>
    <t>Blind Sample ID</t>
  </si>
  <si>
    <t>B120101</t>
  </si>
  <si>
    <t>B120102</t>
  </si>
  <si>
    <t>B120201</t>
  </si>
  <si>
    <t>B120202</t>
  </si>
  <si>
    <t>B120301</t>
  </si>
  <si>
    <t>B120302</t>
  </si>
  <si>
    <t>B121Q01</t>
  </si>
  <si>
    <t>B121Q02</t>
  </si>
  <si>
    <t>B121Q03</t>
  </si>
  <si>
    <t>B120401</t>
  </si>
  <si>
    <t>B120402</t>
  </si>
  <si>
    <t>B120403</t>
  </si>
  <si>
    <t>B120501</t>
  </si>
  <si>
    <t>B120502</t>
  </si>
  <si>
    <t>B120601</t>
  </si>
  <si>
    <t>B120602</t>
  </si>
  <si>
    <t>B120701</t>
  </si>
  <si>
    <t>B120702</t>
  </si>
  <si>
    <t>B120801</t>
  </si>
  <si>
    <t>B120802</t>
  </si>
  <si>
    <t>B120901</t>
  </si>
  <si>
    <t>B120902</t>
  </si>
  <si>
    <t>B123Q01</t>
  </si>
  <si>
    <t>B123Q02</t>
  </si>
  <si>
    <t>B123Q03</t>
  </si>
  <si>
    <t>B121001</t>
  </si>
  <si>
    <t>B121002</t>
  </si>
  <si>
    <t>B121101</t>
  </si>
  <si>
    <t>B121102</t>
  </si>
  <si>
    <t>B121202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</si>
</sst>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zoomScale="120" zoomScaleNormal="120" workbookViewId="0">
      <pane ySplit="3" topLeftCell="A4" activePane="bottomLeft" state="frozenSplit"/>
      <selection pane="bottomLeft" activeCell="H4" sqref="H4"/>
    </sheetView>
  </sheetViews>
  <sheetFormatPr defaultColWidth="9.109375" defaultRowHeight="13.2" x14ac:dyDescent="0.25"/>
  <cols>
    <col min="1" max="1" width="10.5546875" style="1" customWidth="1"/>
    <col min="2" max="2" width="7.5546875" style="1" customWidth="1"/>
    <col min="3" max="3" width="12.5546875" style="1" customWidth="1"/>
    <col min="4" max="4" width="10.33203125" style="1" customWidth="1"/>
    <col min="5" max="5" width="25" style="1" customWidth="1"/>
    <col min="6" max="6" width="6.88671875" style="1" customWidth="1"/>
    <col min="7" max="7" width="12" style="1" customWidth="1"/>
    <col min="8" max="8" width="11" style="1" customWidth="1"/>
    <col min="9" max="9" width="10.109375" style="18" customWidth="1"/>
    <col min="10" max="10" width="10.33203125" style="2" customWidth="1"/>
    <col min="11" max="11" width="21.44140625" style="1" customWidth="1"/>
    <col min="12" max="16384" width="9.109375" style="1"/>
  </cols>
  <sheetData>
    <row r="1" spans="1:11" ht="15.6" x14ac:dyDescent="0.25">
      <c r="A1" s="7" t="s">
        <v>10</v>
      </c>
      <c r="I1" s="14"/>
      <c r="J1" s="1"/>
      <c r="K1" s="12"/>
    </row>
    <row r="2" spans="1:11" x14ac:dyDescent="0.25">
      <c r="A2" s="19" t="s">
        <v>11</v>
      </c>
      <c r="I2" s="14"/>
      <c r="J2" s="27" t="s">
        <v>51</v>
      </c>
      <c r="K2" s="12"/>
    </row>
    <row r="3" spans="1:11" s="6" customFormat="1" ht="52.8" x14ac:dyDescent="0.25">
      <c r="A3" s="4" t="s">
        <v>50</v>
      </c>
      <c r="B3" s="4" t="s">
        <v>12</v>
      </c>
      <c r="C3" s="4" t="s">
        <v>66</v>
      </c>
      <c r="D3" s="3" t="s">
        <v>13</v>
      </c>
      <c r="E3" s="3" t="s">
        <v>14</v>
      </c>
      <c r="F3" s="3" t="s">
        <v>15</v>
      </c>
      <c r="G3" s="4" t="s">
        <v>16</v>
      </c>
      <c r="H3" s="4" t="s">
        <v>17</v>
      </c>
      <c r="I3" s="15" t="s">
        <v>44</v>
      </c>
      <c r="J3" s="4" t="s">
        <v>45</v>
      </c>
      <c r="K3" s="5"/>
    </row>
    <row r="4" spans="1:11" x14ac:dyDescent="0.25">
      <c r="A4" s="13">
        <v>40927</v>
      </c>
      <c r="B4" s="9" t="s">
        <v>18</v>
      </c>
      <c r="C4" s="17" t="s">
        <v>68</v>
      </c>
      <c r="D4" s="9" t="s">
        <v>1</v>
      </c>
      <c r="E4" s="9" t="s">
        <v>19</v>
      </c>
      <c r="F4" s="9" t="s">
        <v>3</v>
      </c>
      <c r="G4" s="10">
        <v>9.7999999999999997E-3</v>
      </c>
      <c r="H4" s="10">
        <v>9.4999999999999998E-3</v>
      </c>
      <c r="I4" s="11">
        <f>ABS(G4-H4)/((G4+H4)/2)*100</f>
        <v>3.1088082901554399</v>
      </c>
      <c r="J4" s="9" t="str">
        <f>IF(I4&gt;20,"No","Yes")</f>
        <v>Yes</v>
      </c>
    </row>
    <row r="5" spans="1:11" x14ac:dyDescent="0.25">
      <c r="A5" s="13">
        <v>40927</v>
      </c>
      <c r="B5" s="9" t="s">
        <v>18</v>
      </c>
      <c r="C5" s="17" t="s">
        <v>68</v>
      </c>
      <c r="D5" s="9" t="s">
        <v>1</v>
      </c>
      <c r="E5" s="9" t="s">
        <v>5</v>
      </c>
      <c r="F5" s="9" t="s">
        <v>3</v>
      </c>
      <c r="G5" s="10" t="s">
        <v>22</v>
      </c>
      <c r="H5" s="10" t="s">
        <v>22</v>
      </c>
      <c r="I5" s="16" t="s">
        <v>52</v>
      </c>
      <c r="J5" s="17" t="s">
        <v>52</v>
      </c>
    </row>
    <row r="6" spans="1:11" x14ac:dyDescent="0.25">
      <c r="A6" s="13">
        <v>40927</v>
      </c>
      <c r="B6" s="9" t="s">
        <v>18</v>
      </c>
      <c r="C6" s="17" t="s">
        <v>68</v>
      </c>
      <c r="D6" s="9" t="s">
        <v>1</v>
      </c>
      <c r="E6" s="9" t="s">
        <v>6</v>
      </c>
      <c r="F6" s="9" t="s">
        <v>3</v>
      </c>
      <c r="G6" s="10" t="s">
        <v>24</v>
      </c>
      <c r="H6" s="10" t="s">
        <v>24</v>
      </c>
      <c r="I6" s="16" t="s">
        <v>52</v>
      </c>
      <c r="J6" s="17" t="s">
        <v>52</v>
      </c>
    </row>
    <row r="7" spans="1:11" x14ac:dyDescent="0.25">
      <c r="A7" s="13">
        <v>40945</v>
      </c>
      <c r="B7" s="8" t="s">
        <v>20</v>
      </c>
      <c r="C7" s="23" t="s">
        <v>67</v>
      </c>
      <c r="D7" s="8" t="s">
        <v>25</v>
      </c>
      <c r="E7" s="8" t="s">
        <v>26</v>
      </c>
      <c r="F7" s="8" t="s">
        <v>3</v>
      </c>
      <c r="G7" s="20" t="s">
        <v>46</v>
      </c>
      <c r="H7" s="20" t="s">
        <v>46</v>
      </c>
      <c r="I7" s="16" t="s">
        <v>52</v>
      </c>
      <c r="J7" s="17" t="s">
        <v>52</v>
      </c>
    </row>
    <row r="8" spans="1:11" x14ac:dyDescent="0.25">
      <c r="A8" s="13">
        <v>40946</v>
      </c>
      <c r="B8" s="8" t="s">
        <v>20</v>
      </c>
      <c r="C8" s="23" t="s">
        <v>67</v>
      </c>
      <c r="D8" s="8" t="s">
        <v>25</v>
      </c>
      <c r="E8" s="8" t="s">
        <v>27</v>
      </c>
      <c r="F8" s="8" t="s">
        <v>3</v>
      </c>
      <c r="G8" s="20">
        <v>3.6</v>
      </c>
      <c r="H8" s="20">
        <v>3.4</v>
      </c>
      <c r="I8" s="11">
        <f>ABS(G8-H8)/((G8+H8)/2)*100</f>
        <v>5.7142857142857197</v>
      </c>
      <c r="J8" s="9" t="str">
        <f>IF(I8&gt;20,"No","Yes")</f>
        <v>Yes</v>
      </c>
    </row>
    <row r="9" spans="1:11" x14ac:dyDescent="0.25">
      <c r="A9" s="13">
        <v>40946</v>
      </c>
      <c r="B9" s="9" t="s">
        <v>20</v>
      </c>
      <c r="C9" s="23" t="s">
        <v>67</v>
      </c>
      <c r="D9" s="9" t="s">
        <v>1</v>
      </c>
      <c r="E9" s="9" t="s">
        <v>21</v>
      </c>
      <c r="F9" s="9" t="s">
        <v>3</v>
      </c>
      <c r="G9" s="10">
        <v>0.32479999999999998</v>
      </c>
      <c r="H9" s="10">
        <v>0.31390000000000001</v>
      </c>
      <c r="I9" s="11">
        <f>ABS(G9-H9)/((G9+H9)/2)*100</f>
        <v>3.4131830280256659</v>
      </c>
      <c r="J9" s="9" t="str">
        <f>IF(I9&gt;20,"No","Yes")</f>
        <v>Yes</v>
      </c>
    </row>
    <row r="10" spans="1:11" x14ac:dyDescent="0.25">
      <c r="A10" s="13">
        <v>40946</v>
      </c>
      <c r="B10" s="9" t="s">
        <v>20</v>
      </c>
      <c r="C10" s="23" t="s">
        <v>67</v>
      </c>
      <c r="D10" s="9" t="s">
        <v>1</v>
      </c>
      <c r="E10" s="9" t="s">
        <v>2</v>
      </c>
      <c r="F10" s="9" t="s">
        <v>3</v>
      </c>
      <c r="G10" s="11">
        <v>1</v>
      </c>
      <c r="H10" s="11">
        <v>1</v>
      </c>
      <c r="I10" s="11">
        <f>ABS(G10-H10)/((G10+H10)/2)*100</f>
        <v>0</v>
      </c>
      <c r="J10" s="9" t="str">
        <f>IF(I10&gt;20,"No","Yes")</f>
        <v>Yes</v>
      </c>
    </row>
    <row r="11" spans="1:11" x14ac:dyDescent="0.25">
      <c r="A11" s="13">
        <v>40954</v>
      </c>
      <c r="B11" s="17" t="s">
        <v>4</v>
      </c>
      <c r="C11" s="17" t="s">
        <v>69</v>
      </c>
      <c r="D11" s="17" t="s">
        <v>1</v>
      </c>
      <c r="E11" s="17" t="s">
        <v>5</v>
      </c>
      <c r="F11" s="9" t="s">
        <v>3</v>
      </c>
      <c r="G11" s="10" t="s">
        <v>22</v>
      </c>
      <c r="H11" s="10" t="s">
        <v>22</v>
      </c>
      <c r="I11" s="16" t="s">
        <v>52</v>
      </c>
      <c r="J11" s="17" t="s">
        <v>52</v>
      </c>
    </row>
    <row r="12" spans="1:11" x14ac:dyDescent="0.25">
      <c r="A12" s="13">
        <v>40954</v>
      </c>
      <c r="B12" s="17" t="s">
        <v>4</v>
      </c>
      <c r="C12" s="17" t="s">
        <v>69</v>
      </c>
      <c r="D12" s="17" t="s">
        <v>1</v>
      </c>
      <c r="E12" s="17" t="s">
        <v>6</v>
      </c>
      <c r="F12" s="9" t="s">
        <v>3</v>
      </c>
      <c r="G12" s="10">
        <v>3.3300000000000003E-2</v>
      </c>
      <c r="H12" s="10">
        <v>3.2000000000000001E-2</v>
      </c>
      <c r="I12" s="11">
        <f>ABS(G12-H12)/((G12+H12)/2)*100</f>
        <v>3.9816232771822437</v>
      </c>
      <c r="J12" s="9" t="str">
        <f>IF(I12&gt;20,"No","Yes")</f>
        <v>Yes</v>
      </c>
    </row>
    <row r="13" spans="1:11" x14ac:dyDescent="0.25">
      <c r="A13" s="13">
        <v>40973</v>
      </c>
      <c r="B13" s="9" t="s">
        <v>28</v>
      </c>
      <c r="C13" s="17" t="s">
        <v>70</v>
      </c>
      <c r="D13" s="9" t="s">
        <v>25</v>
      </c>
      <c r="E13" s="9" t="s">
        <v>29</v>
      </c>
      <c r="F13" s="9" t="s">
        <v>3</v>
      </c>
      <c r="G13" s="10" t="s">
        <v>30</v>
      </c>
      <c r="H13" s="10" t="s">
        <v>30</v>
      </c>
      <c r="I13" s="16" t="s">
        <v>52</v>
      </c>
      <c r="J13" s="17" t="s">
        <v>52</v>
      </c>
    </row>
    <row r="14" spans="1:11" x14ac:dyDescent="0.25">
      <c r="A14" s="13">
        <v>40973</v>
      </c>
      <c r="B14" s="9" t="s">
        <v>28</v>
      </c>
      <c r="C14" s="17" t="s">
        <v>70</v>
      </c>
      <c r="D14" s="9" t="s">
        <v>25</v>
      </c>
      <c r="E14" s="9" t="s">
        <v>31</v>
      </c>
      <c r="F14" s="8" t="s">
        <v>3</v>
      </c>
      <c r="G14" s="21" t="s">
        <v>35</v>
      </c>
      <c r="H14" s="21" t="s">
        <v>35</v>
      </c>
      <c r="I14" s="16" t="s">
        <v>52</v>
      </c>
      <c r="J14" s="17" t="s">
        <v>52</v>
      </c>
    </row>
    <row r="15" spans="1:11" x14ac:dyDescent="0.25">
      <c r="A15" s="13">
        <v>40973</v>
      </c>
      <c r="B15" s="9" t="s">
        <v>28</v>
      </c>
      <c r="C15" s="17" t="s">
        <v>70</v>
      </c>
      <c r="D15" s="9" t="s">
        <v>25</v>
      </c>
      <c r="E15" s="9" t="s">
        <v>19</v>
      </c>
      <c r="F15" s="8" t="s">
        <v>3</v>
      </c>
      <c r="G15" s="21" t="s">
        <v>35</v>
      </c>
      <c r="H15" s="21" t="s">
        <v>35</v>
      </c>
      <c r="I15" s="16" t="s">
        <v>52</v>
      </c>
      <c r="J15" s="17" t="s">
        <v>52</v>
      </c>
    </row>
    <row r="16" spans="1:11" x14ac:dyDescent="0.25">
      <c r="A16" s="13">
        <v>40973</v>
      </c>
      <c r="B16" s="9" t="s">
        <v>28</v>
      </c>
      <c r="C16" s="17" t="s">
        <v>70</v>
      </c>
      <c r="D16" s="9" t="s">
        <v>25</v>
      </c>
      <c r="E16" s="9" t="s">
        <v>5</v>
      </c>
      <c r="F16" s="9" t="s">
        <v>3</v>
      </c>
      <c r="G16" s="10" t="s">
        <v>36</v>
      </c>
      <c r="H16" s="10" t="s">
        <v>36</v>
      </c>
      <c r="I16" s="16" t="s">
        <v>52</v>
      </c>
      <c r="J16" s="17" t="s">
        <v>52</v>
      </c>
    </row>
    <row r="17" spans="1:10" x14ac:dyDescent="0.25">
      <c r="A17" s="13">
        <v>40973</v>
      </c>
      <c r="B17" s="9" t="s">
        <v>28</v>
      </c>
      <c r="C17" s="17" t="s">
        <v>70</v>
      </c>
      <c r="D17" s="9" t="s">
        <v>25</v>
      </c>
      <c r="E17" s="9" t="s">
        <v>32</v>
      </c>
      <c r="F17" s="9" t="s">
        <v>3</v>
      </c>
      <c r="G17" s="21" t="s">
        <v>37</v>
      </c>
      <c r="H17" s="21" t="s">
        <v>37</v>
      </c>
      <c r="I17" s="16" t="s">
        <v>52</v>
      </c>
      <c r="J17" s="17" t="s">
        <v>52</v>
      </c>
    </row>
    <row r="18" spans="1:10" x14ac:dyDescent="0.25">
      <c r="A18" s="13">
        <v>40973</v>
      </c>
      <c r="B18" s="9" t="s">
        <v>28</v>
      </c>
      <c r="C18" s="17" t="s">
        <v>70</v>
      </c>
      <c r="D18" s="9" t="s">
        <v>25</v>
      </c>
      <c r="E18" s="9" t="s">
        <v>33</v>
      </c>
      <c r="F18" s="9" t="s">
        <v>3</v>
      </c>
      <c r="G18" s="21" t="s">
        <v>35</v>
      </c>
      <c r="H18" s="21" t="s">
        <v>35</v>
      </c>
      <c r="I18" s="16" t="s">
        <v>52</v>
      </c>
      <c r="J18" s="17" t="s">
        <v>52</v>
      </c>
    </row>
    <row r="19" spans="1:10" x14ac:dyDescent="0.25">
      <c r="A19" s="13">
        <v>40973</v>
      </c>
      <c r="B19" s="9" t="s">
        <v>28</v>
      </c>
      <c r="C19" s="17" t="s">
        <v>70</v>
      </c>
      <c r="D19" s="9" t="s">
        <v>25</v>
      </c>
      <c r="E19" s="9" t="s">
        <v>6</v>
      </c>
      <c r="F19" s="9" t="s">
        <v>3</v>
      </c>
      <c r="G19" s="21" t="s">
        <v>35</v>
      </c>
      <c r="H19" s="21" t="s">
        <v>35</v>
      </c>
      <c r="I19" s="16" t="s">
        <v>52</v>
      </c>
      <c r="J19" s="17" t="s">
        <v>52</v>
      </c>
    </row>
    <row r="20" spans="1:10" x14ac:dyDescent="0.25">
      <c r="A20" s="13">
        <v>40973</v>
      </c>
      <c r="B20" s="9" t="s">
        <v>28</v>
      </c>
      <c r="C20" s="17" t="s">
        <v>70</v>
      </c>
      <c r="D20" s="9" t="s">
        <v>25</v>
      </c>
      <c r="E20" s="9" t="s">
        <v>34</v>
      </c>
      <c r="F20" s="9" t="s">
        <v>3</v>
      </c>
      <c r="G20" s="22" t="s">
        <v>30</v>
      </c>
      <c r="H20" s="22" t="s">
        <v>30</v>
      </c>
      <c r="I20" s="16" t="s">
        <v>52</v>
      </c>
      <c r="J20" s="17" t="s">
        <v>52</v>
      </c>
    </row>
    <row r="21" spans="1:10" x14ac:dyDescent="0.25">
      <c r="A21" s="24">
        <v>40994</v>
      </c>
      <c r="B21" s="17" t="s">
        <v>7</v>
      </c>
      <c r="C21" s="17" t="s">
        <v>73</v>
      </c>
      <c r="D21" s="17" t="s">
        <v>1</v>
      </c>
      <c r="E21" s="17" t="s">
        <v>2</v>
      </c>
      <c r="F21" s="17" t="s">
        <v>3</v>
      </c>
      <c r="G21" s="16" t="s">
        <v>53</v>
      </c>
      <c r="H21" s="16" t="s">
        <v>53</v>
      </c>
      <c r="I21" s="16" t="s">
        <v>52</v>
      </c>
      <c r="J21" s="17" t="s">
        <v>52</v>
      </c>
    </row>
    <row r="22" spans="1:10" x14ac:dyDescent="0.25">
      <c r="A22" s="13">
        <v>40988</v>
      </c>
      <c r="B22" s="17" t="s">
        <v>8</v>
      </c>
      <c r="C22" s="17" t="s">
        <v>74</v>
      </c>
      <c r="D22" s="17" t="s">
        <v>1</v>
      </c>
      <c r="E22" s="17" t="s">
        <v>2</v>
      </c>
      <c r="F22" s="9" t="s">
        <v>3</v>
      </c>
      <c r="G22" s="11">
        <v>1</v>
      </c>
      <c r="H22" s="11">
        <v>1</v>
      </c>
      <c r="I22" s="11">
        <f t="shared" ref="I22:I34" si="0">ABS(G22-H22)/((G22+H22)/2)*100</f>
        <v>0</v>
      </c>
      <c r="J22" s="9" t="str">
        <f t="shared" ref="J22:J34" si="1">IF(I22&gt;20,"No","Yes")</f>
        <v>Yes</v>
      </c>
    </row>
    <row r="23" spans="1:10" x14ac:dyDescent="0.25">
      <c r="A23" s="13">
        <v>40988</v>
      </c>
      <c r="B23" s="17" t="s">
        <v>9</v>
      </c>
      <c r="C23" s="17" t="s">
        <v>75</v>
      </c>
      <c r="D23" s="17" t="s">
        <v>1</v>
      </c>
      <c r="E23" s="17" t="s">
        <v>2</v>
      </c>
      <c r="F23" s="9" t="s">
        <v>3</v>
      </c>
      <c r="G23" s="11">
        <v>1</v>
      </c>
      <c r="H23" s="11">
        <v>1</v>
      </c>
      <c r="I23" s="16">
        <f t="shared" si="0"/>
        <v>0</v>
      </c>
      <c r="J23" s="17" t="str">
        <f t="shared" si="1"/>
        <v>Yes</v>
      </c>
    </row>
    <row r="24" spans="1:10" ht="13.8" x14ac:dyDescent="0.25">
      <c r="A24" s="13">
        <v>41038</v>
      </c>
      <c r="B24" s="17" t="s">
        <v>38</v>
      </c>
      <c r="C24" s="17" t="s">
        <v>71</v>
      </c>
      <c r="D24" s="17" t="s">
        <v>25</v>
      </c>
      <c r="E24" s="17" t="s">
        <v>40</v>
      </c>
      <c r="F24" s="9" t="s">
        <v>42</v>
      </c>
      <c r="G24" s="11" t="s">
        <v>48</v>
      </c>
      <c r="H24" s="11" t="s">
        <v>48</v>
      </c>
      <c r="I24" s="16" t="s">
        <v>52</v>
      </c>
      <c r="J24" s="17" t="s">
        <v>52</v>
      </c>
    </row>
    <row r="25" spans="1:10" x14ac:dyDescent="0.25">
      <c r="A25" s="13">
        <v>41038</v>
      </c>
      <c r="B25" s="17" t="s">
        <v>38</v>
      </c>
      <c r="C25" s="17" t="s">
        <v>71</v>
      </c>
      <c r="D25" s="17" t="s">
        <v>25</v>
      </c>
      <c r="E25" s="17" t="s">
        <v>41</v>
      </c>
      <c r="F25" s="9" t="s">
        <v>43</v>
      </c>
      <c r="G25" s="11" t="s">
        <v>48</v>
      </c>
      <c r="H25" s="11" t="s">
        <v>48</v>
      </c>
      <c r="I25" s="16" t="s">
        <v>52</v>
      </c>
      <c r="J25" s="17" t="s">
        <v>52</v>
      </c>
    </row>
    <row r="26" spans="1:10" x14ac:dyDescent="0.25">
      <c r="A26" s="13">
        <v>41038</v>
      </c>
      <c r="B26" s="17" t="s">
        <v>39</v>
      </c>
      <c r="C26" s="17" t="s">
        <v>72</v>
      </c>
      <c r="D26" s="17" t="s">
        <v>25</v>
      </c>
      <c r="E26" s="17" t="s">
        <v>40</v>
      </c>
      <c r="F26" s="9" t="s">
        <v>43</v>
      </c>
      <c r="G26" s="11" t="s">
        <v>48</v>
      </c>
      <c r="H26" s="11" t="s">
        <v>48</v>
      </c>
      <c r="I26" s="16" t="s">
        <v>52</v>
      </c>
      <c r="J26" s="17" t="s">
        <v>52</v>
      </c>
    </row>
    <row r="27" spans="1:10" x14ac:dyDescent="0.25">
      <c r="A27" s="13">
        <v>41038</v>
      </c>
      <c r="B27" s="17" t="s">
        <v>39</v>
      </c>
      <c r="C27" s="17" t="s">
        <v>72</v>
      </c>
      <c r="D27" s="17" t="s">
        <v>25</v>
      </c>
      <c r="E27" s="17" t="s">
        <v>41</v>
      </c>
      <c r="F27" s="9" t="s">
        <v>43</v>
      </c>
      <c r="G27" s="11" t="s">
        <v>48</v>
      </c>
      <c r="H27" s="11" t="s">
        <v>48</v>
      </c>
      <c r="I27" s="16" t="s">
        <v>52</v>
      </c>
      <c r="J27" s="17" t="s">
        <v>52</v>
      </c>
    </row>
    <row r="28" spans="1:10" ht="12.75" customHeight="1" x14ac:dyDescent="0.25">
      <c r="A28" s="24">
        <v>41002</v>
      </c>
      <c r="B28" s="17" t="s">
        <v>54</v>
      </c>
      <c r="C28" s="17" t="s">
        <v>78</v>
      </c>
      <c r="D28" s="17" t="s">
        <v>25</v>
      </c>
      <c r="E28" s="17" t="s">
        <v>55</v>
      </c>
      <c r="F28" s="17" t="s">
        <v>3</v>
      </c>
      <c r="G28" s="16" t="s">
        <v>56</v>
      </c>
      <c r="H28" s="16" t="s">
        <v>56</v>
      </c>
      <c r="I28" s="16" t="s">
        <v>52</v>
      </c>
      <c r="J28" s="17" t="s">
        <v>52</v>
      </c>
    </row>
    <row r="29" spans="1:10" x14ac:dyDescent="0.25">
      <c r="A29" s="24">
        <v>41002</v>
      </c>
      <c r="B29" s="17" t="s">
        <v>54</v>
      </c>
      <c r="C29" s="17" t="s">
        <v>78</v>
      </c>
      <c r="D29" s="17" t="s">
        <v>25</v>
      </c>
      <c r="E29" s="17" t="s">
        <v>27</v>
      </c>
      <c r="F29" s="17" t="s">
        <v>3</v>
      </c>
      <c r="G29" s="16" t="s">
        <v>48</v>
      </c>
      <c r="H29" s="16" t="s">
        <v>48</v>
      </c>
      <c r="I29" s="16" t="s">
        <v>52</v>
      </c>
      <c r="J29" s="17" t="s">
        <v>52</v>
      </c>
    </row>
    <row r="30" spans="1:10" x14ac:dyDescent="0.25">
      <c r="A30" s="24">
        <v>41001</v>
      </c>
      <c r="B30" s="17" t="s">
        <v>54</v>
      </c>
      <c r="C30" s="17" t="s">
        <v>78</v>
      </c>
      <c r="D30" s="17" t="s">
        <v>25</v>
      </c>
      <c r="E30" s="17" t="s">
        <v>26</v>
      </c>
      <c r="F30" s="17" t="s">
        <v>3</v>
      </c>
      <c r="G30" s="16" t="s">
        <v>57</v>
      </c>
      <c r="H30" s="16" t="s">
        <v>57</v>
      </c>
      <c r="I30" s="16" t="s">
        <v>52</v>
      </c>
      <c r="J30" s="17" t="s">
        <v>52</v>
      </c>
    </row>
    <row r="31" spans="1:10" x14ac:dyDescent="0.25">
      <c r="A31" s="24">
        <v>41002</v>
      </c>
      <c r="B31" s="17" t="s">
        <v>54</v>
      </c>
      <c r="C31" s="17" t="s">
        <v>78</v>
      </c>
      <c r="D31" s="17" t="s">
        <v>1</v>
      </c>
      <c r="E31" s="17" t="s">
        <v>2</v>
      </c>
      <c r="F31" s="17" t="s">
        <v>3</v>
      </c>
      <c r="G31" s="16">
        <v>4</v>
      </c>
      <c r="H31" s="16">
        <v>3</v>
      </c>
      <c r="I31" s="16">
        <f t="shared" ref="I31" si="2">ABS(G31-H31)/((G31+H31)/2)*100</f>
        <v>28.571428571428569</v>
      </c>
      <c r="J31" s="28" t="str">
        <f t="shared" ref="J31" si="3">IF(I31&gt;20,"No","Yes")</f>
        <v>No</v>
      </c>
    </row>
    <row r="32" spans="1:10" s="25" customFormat="1" x14ac:dyDescent="0.25">
      <c r="A32" s="13">
        <v>41009</v>
      </c>
      <c r="B32" s="17" t="s">
        <v>0</v>
      </c>
      <c r="C32" s="17" t="s">
        <v>76</v>
      </c>
      <c r="D32" s="17" t="s">
        <v>1</v>
      </c>
      <c r="E32" s="17" t="s">
        <v>2</v>
      </c>
      <c r="F32" s="17" t="s">
        <v>3</v>
      </c>
      <c r="G32" s="11" t="s">
        <v>47</v>
      </c>
      <c r="H32" s="11" t="s">
        <v>47</v>
      </c>
      <c r="I32" s="16" t="s">
        <v>52</v>
      </c>
      <c r="J32" s="17" t="s">
        <v>52</v>
      </c>
    </row>
    <row r="33" spans="1:10" s="25" customFormat="1" x14ac:dyDescent="0.25">
      <c r="A33" s="24">
        <v>41009</v>
      </c>
      <c r="B33" s="17" t="s">
        <v>0</v>
      </c>
      <c r="C33" s="17" t="s">
        <v>76</v>
      </c>
      <c r="D33" s="17" t="s">
        <v>25</v>
      </c>
      <c r="E33" s="17" t="s">
        <v>27</v>
      </c>
      <c r="F33" s="17" t="s">
        <v>3</v>
      </c>
      <c r="G33" s="16">
        <v>4.9000000000000004</v>
      </c>
      <c r="H33" s="16">
        <v>4.8</v>
      </c>
      <c r="I33" s="16">
        <f t="shared" si="0"/>
        <v>2.0618556701031037</v>
      </c>
      <c r="J33" s="17" t="str">
        <f t="shared" si="1"/>
        <v>Yes</v>
      </c>
    </row>
    <row r="34" spans="1:10" x14ac:dyDescent="0.25">
      <c r="A34" s="13">
        <v>41009</v>
      </c>
      <c r="B34" s="17" t="s">
        <v>20</v>
      </c>
      <c r="C34" s="17" t="s">
        <v>77</v>
      </c>
      <c r="D34" s="17" t="s">
        <v>1</v>
      </c>
      <c r="E34" s="17" t="s">
        <v>2</v>
      </c>
      <c r="F34" s="9" t="s">
        <v>3</v>
      </c>
      <c r="G34" s="11">
        <v>1</v>
      </c>
      <c r="H34" s="11">
        <v>1</v>
      </c>
      <c r="I34" s="16">
        <f t="shared" si="0"/>
        <v>0</v>
      </c>
      <c r="J34" s="17" t="str">
        <f t="shared" si="1"/>
        <v>Yes</v>
      </c>
    </row>
    <row r="35" spans="1:10" x14ac:dyDescent="0.25">
      <c r="A35" s="13">
        <v>41008</v>
      </c>
      <c r="B35" s="17" t="s">
        <v>20</v>
      </c>
      <c r="C35" s="17" t="s">
        <v>77</v>
      </c>
      <c r="D35" s="17" t="s">
        <v>25</v>
      </c>
      <c r="E35" s="17" t="s">
        <v>26</v>
      </c>
      <c r="F35" s="9" t="s">
        <v>3</v>
      </c>
      <c r="G35" s="11" t="s">
        <v>49</v>
      </c>
      <c r="H35" s="11">
        <v>2.2999999999999998</v>
      </c>
      <c r="I35" s="16" t="s">
        <v>52</v>
      </c>
      <c r="J35" s="17" t="s">
        <v>52</v>
      </c>
    </row>
    <row r="36" spans="1:10" x14ac:dyDescent="0.25">
      <c r="A36" s="13">
        <v>41009</v>
      </c>
      <c r="B36" s="17" t="s">
        <v>20</v>
      </c>
      <c r="C36" s="17" t="s">
        <v>77</v>
      </c>
      <c r="D36" s="17" t="s">
        <v>25</v>
      </c>
      <c r="E36" s="17" t="s">
        <v>27</v>
      </c>
      <c r="F36" s="9" t="s">
        <v>3</v>
      </c>
      <c r="G36" s="11" t="s">
        <v>48</v>
      </c>
      <c r="H36" s="11" t="s">
        <v>48</v>
      </c>
      <c r="I36" s="16" t="s">
        <v>52</v>
      </c>
      <c r="J36" s="17" t="s">
        <v>52</v>
      </c>
    </row>
    <row r="37" spans="1:10" x14ac:dyDescent="0.25">
      <c r="A37" s="13">
        <v>41009</v>
      </c>
      <c r="B37" s="17" t="s">
        <v>20</v>
      </c>
      <c r="C37" s="17" t="s">
        <v>77</v>
      </c>
      <c r="D37" s="17" t="s">
        <v>1</v>
      </c>
      <c r="E37" s="17" t="s">
        <v>21</v>
      </c>
      <c r="F37" s="9" t="s">
        <v>3</v>
      </c>
      <c r="G37" s="10">
        <v>0.29360000000000003</v>
      </c>
      <c r="H37" s="10">
        <v>0.29299999999999998</v>
      </c>
      <c r="I37" s="16">
        <f t="shared" ref="I37" si="4">ABS(G37-H37)/((G37+H37)/2)*100</f>
        <v>0.20456870098876401</v>
      </c>
      <c r="J37" s="17" t="str">
        <f t="shared" ref="J37" si="5">IF(I37&gt;20,"No","Yes")</f>
        <v>Yes</v>
      </c>
    </row>
    <row r="38" spans="1:10" s="25" customFormat="1" x14ac:dyDescent="0.25">
      <c r="A38" s="24">
        <v>41051</v>
      </c>
      <c r="B38" s="17" t="s">
        <v>23</v>
      </c>
      <c r="C38" s="17" t="s">
        <v>79</v>
      </c>
      <c r="D38" s="17" t="s">
        <v>1</v>
      </c>
      <c r="E38" s="17" t="s">
        <v>19</v>
      </c>
      <c r="F38" s="17" t="s">
        <v>3</v>
      </c>
      <c r="G38" s="26">
        <v>6.1999999999999998E-3</v>
      </c>
      <c r="H38" s="26">
        <v>5.8999999999999999E-3</v>
      </c>
      <c r="I38" s="16">
        <f>ABS(G38-H38)/((G38+H38)/2)*100</f>
        <v>4.9586776859504118</v>
      </c>
      <c r="J38" s="17" t="str">
        <f>IF(I38&gt;20,"No","Yes")</f>
        <v>Yes</v>
      </c>
    </row>
    <row r="39" spans="1:10" s="25" customFormat="1" x14ac:dyDescent="0.25">
      <c r="A39" s="24">
        <v>41051</v>
      </c>
      <c r="B39" s="17" t="s">
        <v>23</v>
      </c>
      <c r="C39" s="17" t="s">
        <v>79</v>
      </c>
      <c r="D39" s="17" t="s">
        <v>1</v>
      </c>
      <c r="E39" s="17" t="s">
        <v>6</v>
      </c>
      <c r="F39" s="17" t="s">
        <v>3</v>
      </c>
      <c r="G39" s="26">
        <v>4.3499999999999997E-2</v>
      </c>
      <c r="H39" s="26">
        <v>4.3299999999999998E-2</v>
      </c>
      <c r="I39" s="16">
        <f>ABS(G39-H39)/((G39+H39)/2)*100</f>
        <v>0.46082949308755494</v>
      </c>
      <c r="J39" s="17" t="str">
        <f>IF(I39&gt;20,"No","Yes")</f>
        <v>Yes</v>
      </c>
    </row>
    <row r="40" spans="1:10" s="25" customFormat="1" x14ac:dyDescent="0.25">
      <c r="A40" s="24">
        <v>41051</v>
      </c>
      <c r="B40" s="17" t="s">
        <v>28</v>
      </c>
      <c r="C40" s="17" t="s">
        <v>80</v>
      </c>
      <c r="D40" s="17" t="s">
        <v>25</v>
      </c>
      <c r="E40" s="17" t="s">
        <v>2</v>
      </c>
      <c r="F40" s="17" t="s">
        <v>3</v>
      </c>
      <c r="G40" s="16" t="s">
        <v>47</v>
      </c>
      <c r="H40" s="16" t="s">
        <v>47</v>
      </c>
      <c r="I40" s="16" t="s">
        <v>52</v>
      </c>
      <c r="J40" s="17" t="s">
        <v>52</v>
      </c>
    </row>
    <row r="41" spans="1:10" s="25" customFormat="1" x14ac:dyDescent="0.25">
      <c r="A41" s="24">
        <v>41051</v>
      </c>
      <c r="B41" s="17" t="s">
        <v>28</v>
      </c>
      <c r="C41" s="17" t="s">
        <v>80</v>
      </c>
      <c r="D41" s="17" t="s">
        <v>25</v>
      </c>
      <c r="E41" s="17" t="s">
        <v>27</v>
      </c>
      <c r="F41" s="17" t="s">
        <v>3</v>
      </c>
      <c r="G41" s="16" t="s">
        <v>48</v>
      </c>
      <c r="H41" s="16" t="s">
        <v>48</v>
      </c>
      <c r="I41" s="16" t="s">
        <v>52</v>
      </c>
      <c r="J41" s="17" t="s">
        <v>52</v>
      </c>
    </row>
    <row r="42" spans="1:10" s="25" customFormat="1" ht="13.8" x14ac:dyDescent="0.25">
      <c r="A42" s="24">
        <v>41078</v>
      </c>
      <c r="B42" s="17" t="s">
        <v>38</v>
      </c>
      <c r="C42" s="17" t="s">
        <v>82</v>
      </c>
      <c r="D42" s="17" t="s">
        <v>25</v>
      </c>
      <c r="E42" s="17" t="s">
        <v>41</v>
      </c>
      <c r="F42" s="17" t="s">
        <v>42</v>
      </c>
      <c r="G42" s="16" t="s">
        <v>48</v>
      </c>
      <c r="H42" s="16" t="s">
        <v>48</v>
      </c>
      <c r="I42" s="16" t="s">
        <v>52</v>
      </c>
      <c r="J42" s="17" t="s">
        <v>52</v>
      </c>
    </row>
    <row r="43" spans="1:10" s="25" customFormat="1" x14ac:dyDescent="0.25">
      <c r="A43" s="24">
        <v>41078</v>
      </c>
      <c r="B43" s="17" t="s">
        <v>38</v>
      </c>
      <c r="C43" s="17" t="s">
        <v>82</v>
      </c>
      <c r="D43" s="17" t="s">
        <v>25</v>
      </c>
      <c r="E43" s="17" t="s">
        <v>40</v>
      </c>
      <c r="F43" s="17" t="s">
        <v>43</v>
      </c>
      <c r="G43" s="16" t="s">
        <v>48</v>
      </c>
      <c r="H43" s="16" t="s">
        <v>48</v>
      </c>
      <c r="I43" s="16" t="s">
        <v>52</v>
      </c>
      <c r="J43" s="17" t="s">
        <v>52</v>
      </c>
    </row>
    <row r="44" spans="1:10" s="25" customFormat="1" x14ac:dyDescent="0.25">
      <c r="A44" s="24">
        <v>41078</v>
      </c>
      <c r="B44" s="17" t="s">
        <v>39</v>
      </c>
      <c r="C44" s="17" t="s">
        <v>81</v>
      </c>
      <c r="D44" s="17" t="s">
        <v>25</v>
      </c>
      <c r="E44" s="17" t="s">
        <v>41</v>
      </c>
      <c r="F44" s="17" t="s">
        <v>43</v>
      </c>
      <c r="G44" s="16" t="s">
        <v>48</v>
      </c>
      <c r="H44" s="16" t="s">
        <v>48</v>
      </c>
      <c r="I44" s="16" t="s">
        <v>52</v>
      </c>
      <c r="J44" s="17" t="s">
        <v>52</v>
      </c>
    </row>
    <row r="45" spans="1:10" s="25" customFormat="1" x14ac:dyDescent="0.25">
      <c r="A45" s="24">
        <v>41078</v>
      </c>
      <c r="B45" s="17" t="s">
        <v>39</v>
      </c>
      <c r="C45" s="17" t="s">
        <v>81</v>
      </c>
      <c r="D45" s="17" t="s">
        <v>25</v>
      </c>
      <c r="E45" s="17" t="s">
        <v>40</v>
      </c>
      <c r="F45" s="17" t="s">
        <v>43</v>
      </c>
      <c r="G45" s="16" t="s">
        <v>48</v>
      </c>
      <c r="H45" s="16" t="s">
        <v>48</v>
      </c>
      <c r="I45" s="16" t="s">
        <v>52</v>
      </c>
      <c r="J45" s="17" t="s">
        <v>52</v>
      </c>
    </row>
    <row r="46" spans="1:10" s="25" customFormat="1" x14ac:dyDescent="0.25">
      <c r="A46" s="24">
        <v>41109</v>
      </c>
      <c r="B46" s="17" t="s">
        <v>4</v>
      </c>
      <c r="C46" s="17" t="s">
        <v>83</v>
      </c>
      <c r="D46" s="17" t="s">
        <v>1</v>
      </c>
      <c r="E46" s="17" t="s">
        <v>5</v>
      </c>
      <c r="F46" s="17" t="s">
        <v>3</v>
      </c>
      <c r="G46" s="10" t="s">
        <v>22</v>
      </c>
      <c r="H46" s="10" t="s">
        <v>22</v>
      </c>
      <c r="I46" s="16" t="s">
        <v>52</v>
      </c>
      <c r="J46" s="17" t="s">
        <v>52</v>
      </c>
    </row>
    <row r="47" spans="1:10" s="25" customFormat="1" x14ac:dyDescent="0.25">
      <c r="A47" s="24">
        <v>41109</v>
      </c>
      <c r="B47" s="17" t="s">
        <v>4</v>
      </c>
      <c r="C47" s="17" t="s">
        <v>83</v>
      </c>
      <c r="D47" s="17" t="s">
        <v>1</v>
      </c>
      <c r="E47" s="17" t="s">
        <v>6</v>
      </c>
      <c r="F47" s="17" t="s">
        <v>3</v>
      </c>
      <c r="G47" s="26">
        <v>0.16200000000000001</v>
      </c>
      <c r="H47" s="26">
        <v>0.16289999999999999</v>
      </c>
      <c r="I47" s="16">
        <f t="shared" ref="I47:I89" si="6">ABS(G47-H47)/((G47+H47)/2)*100</f>
        <v>0.55401662049860523</v>
      </c>
      <c r="J47" s="28" t="str">
        <f t="shared" ref="J47:J89" si="7">IF(I47&gt;20,"No","Yes")</f>
        <v>Yes</v>
      </c>
    </row>
    <row r="48" spans="1:10" s="25" customFormat="1" x14ac:dyDescent="0.25">
      <c r="A48" s="24">
        <v>41106</v>
      </c>
      <c r="B48" s="17" t="s">
        <v>28</v>
      </c>
      <c r="C48" s="17" t="s">
        <v>84</v>
      </c>
      <c r="D48" s="17" t="s">
        <v>25</v>
      </c>
      <c r="E48" s="17" t="s">
        <v>29</v>
      </c>
      <c r="F48" s="17" t="s">
        <v>3</v>
      </c>
      <c r="G48" s="10" t="s">
        <v>30</v>
      </c>
      <c r="H48" s="10" t="s">
        <v>30</v>
      </c>
      <c r="I48" s="16" t="s">
        <v>52</v>
      </c>
      <c r="J48" s="17" t="s">
        <v>52</v>
      </c>
    </row>
    <row r="49" spans="1:10" s="25" customFormat="1" x14ac:dyDescent="0.25">
      <c r="A49" s="24">
        <v>41106</v>
      </c>
      <c r="B49" s="17" t="s">
        <v>28</v>
      </c>
      <c r="C49" s="17" t="s">
        <v>84</v>
      </c>
      <c r="D49" s="17" t="s">
        <v>25</v>
      </c>
      <c r="E49" s="17" t="s">
        <v>31</v>
      </c>
      <c r="F49" s="23" t="s">
        <v>3</v>
      </c>
      <c r="G49" s="21" t="s">
        <v>35</v>
      </c>
      <c r="H49" s="21" t="s">
        <v>35</v>
      </c>
      <c r="I49" s="16" t="s">
        <v>52</v>
      </c>
      <c r="J49" s="17" t="s">
        <v>52</v>
      </c>
    </row>
    <row r="50" spans="1:10" s="25" customFormat="1" x14ac:dyDescent="0.25">
      <c r="A50" s="24">
        <v>41106</v>
      </c>
      <c r="B50" s="17" t="s">
        <v>28</v>
      </c>
      <c r="C50" s="17" t="s">
        <v>84</v>
      </c>
      <c r="D50" s="17" t="s">
        <v>25</v>
      </c>
      <c r="E50" s="17" t="s">
        <v>19</v>
      </c>
      <c r="F50" s="23" t="s">
        <v>3</v>
      </c>
      <c r="G50" s="21" t="s">
        <v>35</v>
      </c>
      <c r="H50" s="21" t="s">
        <v>35</v>
      </c>
      <c r="I50" s="16" t="s">
        <v>52</v>
      </c>
      <c r="J50" s="17" t="s">
        <v>52</v>
      </c>
    </row>
    <row r="51" spans="1:10" s="25" customFormat="1" x14ac:dyDescent="0.25">
      <c r="A51" s="24">
        <v>41106</v>
      </c>
      <c r="B51" s="17" t="s">
        <v>28</v>
      </c>
      <c r="C51" s="17" t="s">
        <v>84</v>
      </c>
      <c r="D51" s="17" t="s">
        <v>25</v>
      </c>
      <c r="E51" s="17" t="s">
        <v>5</v>
      </c>
      <c r="F51" s="17" t="s">
        <v>3</v>
      </c>
      <c r="G51" s="10" t="s">
        <v>36</v>
      </c>
      <c r="H51" s="10" t="s">
        <v>36</v>
      </c>
      <c r="I51" s="16" t="s">
        <v>52</v>
      </c>
      <c r="J51" s="17" t="s">
        <v>52</v>
      </c>
    </row>
    <row r="52" spans="1:10" s="25" customFormat="1" x14ac:dyDescent="0.25">
      <c r="A52" s="24">
        <v>41106</v>
      </c>
      <c r="B52" s="17" t="s">
        <v>28</v>
      </c>
      <c r="C52" s="17" t="s">
        <v>84</v>
      </c>
      <c r="D52" s="17" t="s">
        <v>25</v>
      </c>
      <c r="E52" s="17" t="s">
        <v>32</v>
      </c>
      <c r="F52" s="17" t="s">
        <v>3</v>
      </c>
      <c r="G52" s="21" t="s">
        <v>37</v>
      </c>
      <c r="H52" s="21" t="s">
        <v>37</v>
      </c>
      <c r="I52" s="16" t="s">
        <v>52</v>
      </c>
      <c r="J52" s="17" t="s">
        <v>52</v>
      </c>
    </row>
    <row r="53" spans="1:10" s="25" customFormat="1" x14ac:dyDescent="0.25">
      <c r="A53" s="24">
        <v>41106</v>
      </c>
      <c r="B53" s="17" t="s">
        <v>28</v>
      </c>
      <c r="C53" s="17" t="s">
        <v>84</v>
      </c>
      <c r="D53" s="17" t="s">
        <v>25</v>
      </c>
      <c r="E53" s="17" t="s">
        <v>33</v>
      </c>
      <c r="F53" s="17" t="s">
        <v>3</v>
      </c>
      <c r="G53" s="21" t="s">
        <v>35</v>
      </c>
      <c r="H53" s="21" t="s">
        <v>35</v>
      </c>
      <c r="I53" s="16" t="s">
        <v>52</v>
      </c>
      <c r="J53" s="17" t="s">
        <v>52</v>
      </c>
    </row>
    <row r="54" spans="1:10" s="25" customFormat="1" x14ac:dyDescent="0.25">
      <c r="A54" s="24">
        <v>41106</v>
      </c>
      <c r="B54" s="17" t="s">
        <v>28</v>
      </c>
      <c r="C54" s="17" t="s">
        <v>84</v>
      </c>
      <c r="D54" s="17" t="s">
        <v>25</v>
      </c>
      <c r="E54" s="17" t="s">
        <v>6</v>
      </c>
      <c r="F54" s="17" t="s">
        <v>3</v>
      </c>
      <c r="G54" s="10">
        <v>7.6E-3</v>
      </c>
      <c r="H54" s="10">
        <v>2.1000000000000001E-2</v>
      </c>
      <c r="I54" s="16">
        <f t="shared" si="6"/>
        <v>93.706293706293721</v>
      </c>
      <c r="J54" s="28" t="str">
        <f t="shared" si="7"/>
        <v>No</v>
      </c>
    </row>
    <row r="55" spans="1:10" s="25" customFormat="1" x14ac:dyDescent="0.25">
      <c r="A55" s="24">
        <v>41106</v>
      </c>
      <c r="B55" s="17" t="s">
        <v>28</v>
      </c>
      <c r="C55" s="17" t="s">
        <v>84</v>
      </c>
      <c r="D55" s="17" t="s">
        <v>25</v>
      </c>
      <c r="E55" s="17" t="s">
        <v>34</v>
      </c>
      <c r="F55" s="17" t="s">
        <v>3</v>
      </c>
      <c r="G55" s="22" t="s">
        <v>30</v>
      </c>
      <c r="H55" s="22" t="s">
        <v>30</v>
      </c>
      <c r="I55" s="16" t="s">
        <v>52</v>
      </c>
      <c r="J55" s="17" t="s">
        <v>52</v>
      </c>
    </row>
    <row r="56" spans="1:10" s="25" customFormat="1" x14ac:dyDescent="0.25">
      <c r="A56" s="24">
        <v>41226</v>
      </c>
      <c r="B56" s="17" t="s">
        <v>23</v>
      </c>
      <c r="C56" s="17" t="s">
        <v>85</v>
      </c>
      <c r="D56" s="17" t="s">
        <v>1</v>
      </c>
      <c r="E56" s="17" t="s">
        <v>19</v>
      </c>
      <c r="F56" s="17" t="s">
        <v>3</v>
      </c>
      <c r="G56" s="26">
        <v>5.8999999999999999E-3</v>
      </c>
      <c r="H56" s="26">
        <v>6.1000000000000004E-3</v>
      </c>
      <c r="I56" s="16">
        <f t="shared" si="6"/>
        <v>3.3333333333333424</v>
      </c>
      <c r="J56" s="28" t="str">
        <f t="shared" si="7"/>
        <v>Yes</v>
      </c>
    </row>
    <row r="57" spans="1:10" s="25" customFormat="1" x14ac:dyDescent="0.25">
      <c r="A57" s="24">
        <v>41226</v>
      </c>
      <c r="B57" s="17" t="s">
        <v>23</v>
      </c>
      <c r="C57" s="17" t="s">
        <v>85</v>
      </c>
      <c r="D57" s="17" t="s">
        <v>1</v>
      </c>
      <c r="E57" s="17" t="s">
        <v>6</v>
      </c>
      <c r="F57" s="17" t="s">
        <v>3</v>
      </c>
      <c r="G57" s="26">
        <v>2.2599999999999999E-2</v>
      </c>
      <c r="H57" s="26">
        <v>2.24E-2</v>
      </c>
      <c r="I57" s="16">
        <f t="shared" si="6"/>
        <v>0.88888888888888351</v>
      </c>
      <c r="J57" s="28" t="str">
        <f t="shared" si="7"/>
        <v>Yes</v>
      </c>
    </row>
    <row r="58" spans="1:10" s="25" customFormat="1" x14ac:dyDescent="0.25">
      <c r="A58" s="24">
        <v>41135</v>
      </c>
      <c r="B58" s="17" t="s">
        <v>0</v>
      </c>
      <c r="C58" s="17" t="s">
        <v>86</v>
      </c>
      <c r="D58" s="17" t="s">
        <v>1</v>
      </c>
      <c r="E58" s="17" t="s">
        <v>2</v>
      </c>
      <c r="F58" s="17" t="s">
        <v>3</v>
      </c>
      <c r="G58" s="16" t="s">
        <v>47</v>
      </c>
      <c r="H58" s="16" t="s">
        <v>47</v>
      </c>
      <c r="I58" s="16" t="s">
        <v>52</v>
      </c>
      <c r="J58" s="17" t="s">
        <v>52</v>
      </c>
    </row>
    <row r="59" spans="1:10" s="25" customFormat="1" x14ac:dyDescent="0.25">
      <c r="A59" s="24">
        <v>41135</v>
      </c>
      <c r="B59" s="17" t="s">
        <v>0</v>
      </c>
      <c r="C59" s="17" t="s">
        <v>86</v>
      </c>
      <c r="D59" s="17" t="s">
        <v>25</v>
      </c>
      <c r="E59" s="17" t="s">
        <v>27</v>
      </c>
      <c r="F59" s="17" t="s">
        <v>3</v>
      </c>
      <c r="G59" s="16" t="s">
        <v>48</v>
      </c>
      <c r="H59" s="16" t="s">
        <v>48</v>
      </c>
      <c r="I59" s="16" t="s">
        <v>52</v>
      </c>
      <c r="J59" s="17" t="s">
        <v>52</v>
      </c>
    </row>
    <row r="60" spans="1:10" x14ac:dyDescent="0.25">
      <c r="A60" s="13">
        <v>41170</v>
      </c>
      <c r="B60" s="17" t="s">
        <v>8</v>
      </c>
      <c r="C60" s="17" t="s">
        <v>90</v>
      </c>
      <c r="D60" s="17" t="s">
        <v>1</v>
      </c>
      <c r="E60" s="17" t="s">
        <v>2</v>
      </c>
      <c r="F60" s="9" t="s">
        <v>3</v>
      </c>
      <c r="G60" s="11">
        <v>1</v>
      </c>
      <c r="H60" s="11">
        <v>2</v>
      </c>
      <c r="I60" s="16">
        <f>ABS(G60-H60)/((G60+H60)/2)*100</f>
        <v>66.666666666666657</v>
      </c>
      <c r="J60" s="28" t="str">
        <f>IF(I60&gt;20,"No","Yes")</f>
        <v>No</v>
      </c>
    </row>
    <row r="61" spans="1:10" x14ac:dyDescent="0.25">
      <c r="A61" s="13">
        <v>41170</v>
      </c>
      <c r="B61" s="17" t="s">
        <v>9</v>
      </c>
      <c r="C61" s="17" t="s">
        <v>91</v>
      </c>
      <c r="D61" s="17" t="s">
        <v>1</v>
      </c>
      <c r="E61" s="17" t="s">
        <v>2</v>
      </c>
      <c r="F61" s="9" t="s">
        <v>3</v>
      </c>
      <c r="G61" s="11">
        <v>1</v>
      </c>
      <c r="H61" s="11">
        <v>1</v>
      </c>
      <c r="I61" s="16">
        <f>ABS(G61-H61)/((G61+H61)/2)*100</f>
        <v>0</v>
      </c>
      <c r="J61" s="28" t="str">
        <f>IF(I61&gt;20,"No","Yes")</f>
        <v>Yes</v>
      </c>
    </row>
    <row r="62" spans="1:10" s="25" customFormat="1" x14ac:dyDescent="0.25">
      <c r="A62" s="24">
        <v>41172</v>
      </c>
      <c r="B62" s="17" t="s">
        <v>4</v>
      </c>
      <c r="C62" s="17" t="s">
        <v>87</v>
      </c>
      <c r="D62" s="17" t="s">
        <v>1</v>
      </c>
      <c r="E62" s="17" t="s">
        <v>5</v>
      </c>
      <c r="F62" s="17" t="s">
        <v>3</v>
      </c>
      <c r="G62" s="26" t="s">
        <v>22</v>
      </c>
      <c r="H62" s="26" t="s">
        <v>22</v>
      </c>
      <c r="I62" s="16" t="s">
        <v>52</v>
      </c>
      <c r="J62" s="17" t="s">
        <v>52</v>
      </c>
    </row>
    <row r="63" spans="1:10" s="25" customFormat="1" x14ac:dyDescent="0.25">
      <c r="A63" s="24">
        <v>41172</v>
      </c>
      <c r="B63" s="17" t="s">
        <v>4</v>
      </c>
      <c r="C63" s="17" t="s">
        <v>87</v>
      </c>
      <c r="D63" s="17" t="s">
        <v>1</v>
      </c>
      <c r="E63" s="17" t="s">
        <v>6</v>
      </c>
      <c r="F63" s="17" t="s">
        <v>3</v>
      </c>
      <c r="G63" s="26">
        <v>5.0900000000000001E-2</v>
      </c>
      <c r="H63" s="26">
        <v>5.8500000000000003E-2</v>
      </c>
      <c r="I63" s="16">
        <f t="shared" si="6"/>
        <v>13.893967093235837</v>
      </c>
      <c r="J63" s="28" t="str">
        <f t="shared" si="7"/>
        <v>Yes</v>
      </c>
    </row>
    <row r="64" spans="1:10" s="25" customFormat="1" x14ac:dyDescent="0.25">
      <c r="A64" s="24">
        <v>41172</v>
      </c>
      <c r="B64" s="17" t="s">
        <v>18</v>
      </c>
      <c r="C64" s="17" t="s">
        <v>88</v>
      </c>
      <c r="D64" s="17" t="s">
        <v>1</v>
      </c>
      <c r="E64" s="17" t="s">
        <v>19</v>
      </c>
      <c r="F64" s="17" t="s">
        <v>3</v>
      </c>
      <c r="G64" s="26">
        <v>9.2999999999999992E-3</v>
      </c>
      <c r="H64" s="26">
        <v>0.01</v>
      </c>
      <c r="I64" s="16">
        <f t="shared" si="6"/>
        <v>7.253886010362705</v>
      </c>
      <c r="J64" s="28" t="str">
        <f t="shared" si="7"/>
        <v>Yes</v>
      </c>
    </row>
    <row r="65" spans="1:11" s="25" customFormat="1" x14ac:dyDescent="0.25">
      <c r="A65" s="24">
        <v>41172</v>
      </c>
      <c r="B65" s="17" t="s">
        <v>18</v>
      </c>
      <c r="C65" s="17" t="s">
        <v>88</v>
      </c>
      <c r="D65" s="17" t="s">
        <v>1</v>
      </c>
      <c r="E65" s="17" t="s">
        <v>5</v>
      </c>
      <c r="F65" s="17" t="s">
        <v>3</v>
      </c>
      <c r="G65" s="26" t="s">
        <v>22</v>
      </c>
      <c r="H65" s="26" t="s">
        <v>22</v>
      </c>
      <c r="I65" s="16" t="s">
        <v>52</v>
      </c>
      <c r="J65" s="17" t="s">
        <v>52</v>
      </c>
    </row>
    <row r="66" spans="1:11" s="25" customFormat="1" x14ac:dyDescent="0.25">
      <c r="A66" s="24">
        <v>41172</v>
      </c>
      <c r="B66" s="17" t="s">
        <v>18</v>
      </c>
      <c r="C66" s="17" t="s">
        <v>88</v>
      </c>
      <c r="D66" s="17" t="s">
        <v>1</v>
      </c>
      <c r="E66" s="17" t="s">
        <v>6</v>
      </c>
      <c r="F66" s="17" t="s">
        <v>3</v>
      </c>
      <c r="G66" s="26">
        <v>1.0699999999999999E-2</v>
      </c>
      <c r="H66" s="26">
        <v>1.43E-2</v>
      </c>
      <c r="I66" s="16">
        <f t="shared" si="6"/>
        <v>28.800000000000004</v>
      </c>
      <c r="J66" s="28" t="str">
        <f t="shared" si="7"/>
        <v>No</v>
      </c>
    </row>
    <row r="67" spans="1:11" x14ac:dyDescent="0.25">
      <c r="A67" s="24">
        <v>41120</v>
      </c>
      <c r="B67" s="17" t="s">
        <v>7</v>
      </c>
      <c r="C67" s="17" t="s">
        <v>89</v>
      </c>
      <c r="D67" s="17" t="s">
        <v>1</v>
      </c>
      <c r="E67" s="17" t="s">
        <v>2</v>
      </c>
      <c r="F67" s="9" t="s">
        <v>3</v>
      </c>
      <c r="G67" s="16" t="s">
        <v>53</v>
      </c>
      <c r="H67" s="16" t="s">
        <v>53</v>
      </c>
      <c r="I67" s="16" t="s">
        <v>52</v>
      </c>
      <c r="J67" s="17" t="s">
        <v>52</v>
      </c>
    </row>
    <row r="68" spans="1:11" x14ac:dyDescent="0.25">
      <c r="A68" s="13">
        <v>41171</v>
      </c>
      <c r="B68" s="17" t="s">
        <v>7</v>
      </c>
      <c r="C68" s="17" t="s">
        <v>89</v>
      </c>
      <c r="D68" s="17" t="s">
        <v>1</v>
      </c>
      <c r="E68" s="17" t="s">
        <v>2</v>
      </c>
      <c r="F68" s="9" t="s">
        <v>3</v>
      </c>
      <c r="G68" s="16" t="s">
        <v>53</v>
      </c>
      <c r="H68" s="16" t="s">
        <v>53</v>
      </c>
      <c r="I68" s="16" t="s">
        <v>52</v>
      </c>
      <c r="J68" s="17" t="s">
        <v>52</v>
      </c>
    </row>
    <row r="69" spans="1:11" s="25" customFormat="1" ht="13.8" x14ac:dyDescent="0.25">
      <c r="A69" s="24">
        <v>41184</v>
      </c>
      <c r="B69" s="17" t="s">
        <v>38</v>
      </c>
      <c r="C69" s="17" t="s">
        <v>92</v>
      </c>
      <c r="D69" s="17" t="s">
        <v>25</v>
      </c>
      <c r="E69" s="17" t="s">
        <v>41</v>
      </c>
      <c r="F69" s="17" t="s">
        <v>42</v>
      </c>
      <c r="G69" s="16" t="s">
        <v>48</v>
      </c>
      <c r="H69" s="16" t="s">
        <v>48</v>
      </c>
      <c r="I69" s="16" t="s">
        <v>52</v>
      </c>
      <c r="J69" s="17" t="s">
        <v>52</v>
      </c>
    </row>
    <row r="70" spans="1:11" s="25" customFormat="1" x14ac:dyDescent="0.25">
      <c r="A70" s="24">
        <v>41184</v>
      </c>
      <c r="B70" s="17" t="s">
        <v>38</v>
      </c>
      <c r="C70" s="17" t="s">
        <v>92</v>
      </c>
      <c r="D70" s="17" t="s">
        <v>25</v>
      </c>
      <c r="E70" s="17" t="s">
        <v>40</v>
      </c>
      <c r="F70" s="17" t="s">
        <v>43</v>
      </c>
      <c r="G70" s="16" t="s">
        <v>48</v>
      </c>
      <c r="H70" s="16" t="s">
        <v>48</v>
      </c>
      <c r="I70" s="16" t="s">
        <v>52</v>
      </c>
      <c r="J70" s="17" t="s">
        <v>52</v>
      </c>
    </row>
    <row r="71" spans="1:11" s="25" customFormat="1" x14ac:dyDescent="0.25">
      <c r="A71" s="24">
        <v>41192</v>
      </c>
      <c r="B71" s="17" t="s">
        <v>39</v>
      </c>
      <c r="C71" s="17" t="s">
        <v>93</v>
      </c>
      <c r="D71" s="17" t="s">
        <v>25</v>
      </c>
      <c r="E71" s="17" t="s">
        <v>41</v>
      </c>
      <c r="F71" s="17" t="s">
        <v>43</v>
      </c>
      <c r="G71" s="16" t="s">
        <v>48</v>
      </c>
      <c r="H71" s="16" t="s">
        <v>48</v>
      </c>
      <c r="I71" s="16" t="s">
        <v>52</v>
      </c>
      <c r="J71" s="17" t="s">
        <v>52</v>
      </c>
    </row>
    <row r="72" spans="1:11" s="25" customFormat="1" x14ac:dyDescent="0.25">
      <c r="A72" s="24">
        <v>41192</v>
      </c>
      <c r="B72" s="17" t="s">
        <v>39</v>
      </c>
      <c r="C72" s="17" t="s">
        <v>93</v>
      </c>
      <c r="D72" s="17" t="s">
        <v>25</v>
      </c>
      <c r="E72" s="17" t="s">
        <v>40</v>
      </c>
      <c r="F72" s="17" t="s">
        <v>43</v>
      </c>
      <c r="G72" s="16" t="s">
        <v>48</v>
      </c>
      <c r="H72" s="16" t="s">
        <v>48</v>
      </c>
      <c r="I72" s="16" t="s">
        <v>52</v>
      </c>
      <c r="J72" s="17" t="s">
        <v>52</v>
      </c>
    </row>
    <row r="73" spans="1:11" s="25" customFormat="1" x14ac:dyDescent="0.25">
      <c r="A73" s="24">
        <v>41219</v>
      </c>
      <c r="B73" s="17" t="s">
        <v>0</v>
      </c>
      <c r="C73" s="17" t="s">
        <v>94</v>
      </c>
      <c r="D73" s="17" t="s">
        <v>1</v>
      </c>
      <c r="E73" s="17" t="s">
        <v>2</v>
      </c>
      <c r="F73" s="17" t="s">
        <v>3</v>
      </c>
      <c r="G73" s="16" t="s">
        <v>47</v>
      </c>
      <c r="H73" s="16" t="s">
        <v>47</v>
      </c>
      <c r="I73" s="16" t="s">
        <v>52</v>
      </c>
      <c r="J73" s="17" t="s">
        <v>52</v>
      </c>
    </row>
    <row r="74" spans="1:11" s="25" customFormat="1" x14ac:dyDescent="0.25">
      <c r="A74" s="13">
        <v>41219</v>
      </c>
      <c r="B74" s="17" t="s">
        <v>0</v>
      </c>
      <c r="C74" s="17" t="s">
        <v>94</v>
      </c>
      <c r="D74" s="17" t="s">
        <v>25</v>
      </c>
      <c r="E74" s="17" t="s">
        <v>27</v>
      </c>
      <c r="F74" s="17" t="s">
        <v>3</v>
      </c>
      <c r="G74" s="16" t="s">
        <v>48</v>
      </c>
      <c r="H74" s="16" t="s">
        <v>48</v>
      </c>
      <c r="I74" s="16" t="s">
        <v>52</v>
      </c>
      <c r="J74" s="17" t="s">
        <v>52</v>
      </c>
    </row>
    <row r="75" spans="1:11" s="25" customFormat="1" x14ac:dyDescent="0.25">
      <c r="A75" s="24">
        <v>41219</v>
      </c>
      <c r="B75" s="17" t="s">
        <v>20</v>
      </c>
      <c r="C75" s="17" t="s">
        <v>95</v>
      </c>
      <c r="D75" s="17" t="s">
        <v>1</v>
      </c>
      <c r="E75" s="17" t="s">
        <v>2</v>
      </c>
      <c r="F75" s="17" t="s">
        <v>3</v>
      </c>
      <c r="G75" s="16" t="s">
        <v>47</v>
      </c>
      <c r="H75" s="16" t="s">
        <v>47</v>
      </c>
      <c r="I75" s="16" t="s">
        <v>52</v>
      </c>
      <c r="J75" s="17" t="s">
        <v>52</v>
      </c>
    </row>
    <row r="76" spans="1:11" x14ac:dyDescent="0.25">
      <c r="A76" s="29">
        <v>41218</v>
      </c>
      <c r="B76" s="30" t="s">
        <v>20</v>
      </c>
      <c r="C76" s="17" t="s">
        <v>95</v>
      </c>
      <c r="D76" s="30" t="s">
        <v>25</v>
      </c>
      <c r="E76" s="30" t="s">
        <v>26</v>
      </c>
      <c r="F76" s="30" t="s">
        <v>3</v>
      </c>
      <c r="G76" s="11" t="s">
        <v>46</v>
      </c>
      <c r="H76" s="11" t="s">
        <v>58</v>
      </c>
      <c r="I76" s="16" t="s">
        <v>52</v>
      </c>
      <c r="J76" s="17" t="s">
        <v>52</v>
      </c>
      <c r="K76" s="25"/>
    </row>
    <row r="77" spans="1:11" x14ac:dyDescent="0.25">
      <c r="A77" s="13">
        <v>41219</v>
      </c>
      <c r="B77" s="23" t="s">
        <v>20</v>
      </c>
      <c r="C77" s="17" t="s">
        <v>95</v>
      </c>
      <c r="D77" s="23" t="s">
        <v>25</v>
      </c>
      <c r="E77" s="23" t="s">
        <v>27</v>
      </c>
      <c r="F77" s="8" t="s">
        <v>3</v>
      </c>
      <c r="G77" s="16" t="s">
        <v>48</v>
      </c>
      <c r="H77" s="16" t="s">
        <v>48</v>
      </c>
      <c r="I77" s="16" t="s">
        <v>52</v>
      </c>
      <c r="J77" s="17" t="s">
        <v>52</v>
      </c>
      <c r="K77" s="25"/>
    </row>
    <row r="78" spans="1:11" x14ac:dyDescent="0.25">
      <c r="A78" s="13">
        <v>41219</v>
      </c>
      <c r="B78" s="17" t="s">
        <v>20</v>
      </c>
      <c r="C78" s="17" t="s">
        <v>95</v>
      </c>
      <c r="D78" s="17" t="s">
        <v>1</v>
      </c>
      <c r="E78" s="17" t="s">
        <v>21</v>
      </c>
      <c r="F78" s="9" t="s">
        <v>3</v>
      </c>
      <c r="G78" s="10">
        <v>0.25509999999999999</v>
      </c>
      <c r="H78" s="10">
        <v>0.25109999999999999</v>
      </c>
      <c r="I78" s="16">
        <f t="shared" si="6"/>
        <v>1.5804030027657068</v>
      </c>
      <c r="J78" s="28" t="str">
        <f t="shared" si="7"/>
        <v>Yes</v>
      </c>
      <c r="K78" s="25"/>
    </row>
    <row r="79" spans="1:11" x14ac:dyDescent="0.25">
      <c r="A79" s="13">
        <v>41259</v>
      </c>
      <c r="B79" s="17" t="s">
        <v>18</v>
      </c>
      <c r="C79" s="17" t="s">
        <v>63</v>
      </c>
      <c r="D79" s="17" t="s">
        <v>1</v>
      </c>
      <c r="E79" s="17" t="s">
        <v>19</v>
      </c>
      <c r="F79" s="9" t="s">
        <v>3</v>
      </c>
      <c r="G79" s="10">
        <v>7.7999999999999996E-3</v>
      </c>
      <c r="H79" s="10">
        <v>7.1999999999999998E-3</v>
      </c>
      <c r="I79" s="16">
        <f>ABS(G79-H79)/((G79+H79)/2)*100</f>
        <v>7.9999999999999991</v>
      </c>
      <c r="J79" s="28" t="str">
        <f>IF(I79&gt;20,"No","Yes")</f>
        <v>Yes</v>
      </c>
      <c r="K79" s="25"/>
    </row>
    <row r="80" spans="1:11" x14ac:dyDescent="0.25">
      <c r="A80" s="13">
        <v>41259</v>
      </c>
      <c r="B80" s="17" t="s">
        <v>18</v>
      </c>
      <c r="C80" s="17" t="s">
        <v>63</v>
      </c>
      <c r="D80" s="17" t="s">
        <v>1</v>
      </c>
      <c r="E80" s="17" t="s">
        <v>5</v>
      </c>
      <c r="F80" s="9" t="s">
        <v>3</v>
      </c>
      <c r="G80" s="10" t="s">
        <v>61</v>
      </c>
      <c r="H80" s="10" t="s">
        <v>61</v>
      </c>
      <c r="I80" s="16" t="s">
        <v>52</v>
      </c>
      <c r="J80" s="17" t="s">
        <v>52</v>
      </c>
      <c r="K80" s="25"/>
    </row>
    <row r="81" spans="1:11" x14ac:dyDescent="0.25">
      <c r="A81" s="13">
        <v>41259</v>
      </c>
      <c r="B81" s="17" t="s">
        <v>18</v>
      </c>
      <c r="C81" s="17" t="s">
        <v>63</v>
      </c>
      <c r="D81" s="17" t="s">
        <v>1</v>
      </c>
      <c r="E81" s="17" t="s">
        <v>6</v>
      </c>
      <c r="F81" s="9" t="s">
        <v>3</v>
      </c>
      <c r="G81" s="10" t="s">
        <v>62</v>
      </c>
      <c r="H81" s="10" t="s">
        <v>24</v>
      </c>
      <c r="I81" s="16" t="s">
        <v>52</v>
      </c>
      <c r="J81" s="17" t="s">
        <v>52</v>
      </c>
      <c r="K81" s="25"/>
    </row>
    <row r="82" spans="1:11" ht="12.75" customHeight="1" x14ac:dyDescent="0.25">
      <c r="A82" s="24">
        <v>41214</v>
      </c>
      <c r="B82" s="17" t="s">
        <v>54</v>
      </c>
      <c r="C82" s="17" t="s">
        <v>65</v>
      </c>
      <c r="D82" s="17" t="s">
        <v>25</v>
      </c>
      <c r="E82" s="17" t="s">
        <v>55</v>
      </c>
      <c r="F82" s="17" t="s">
        <v>3</v>
      </c>
      <c r="G82" s="31">
        <v>0.15</v>
      </c>
      <c r="H82" s="31">
        <v>0.11</v>
      </c>
      <c r="I82" s="16">
        <f t="shared" ref="I82:I85" si="8">ABS(G82-H82)/((G82+H82)/2)*100</f>
        <v>30.769230769230766</v>
      </c>
      <c r="J82" s="28" t="str">
        <f t="shared" ref="J82:J85" si="9">IF(I82&gt;20,"No","Yes")</f>
        <v>No</v>
      </c>
      <c r="K82" s="25"/>
    </row>
    <row r="83" spans="1:11" x14ac:dyDescent="0.25">
      <c r="A83" s="24">
        <v>41214</v>
      </c>
      <c r="B83" s="17" t="s">
        <v>54</v>
      </c>
      <c r="C83" s="17" t="s">
        <v>65</v>
      </c>
      <c r="D83" s="17" t="s">
        <v>25</v>
      </c>
      <c r="E83" s="17" t="s">
        <v>27</v>
      </c>
      <c r="F83" s="17" t="s">
        <v>3</v>
      </c>
      <c r="G83" s="16" t="s">
        <v>48</v>
      </c>
      <c r="H83" s="16" t="s">
        <v>48</v>
      </c>
      <c r="I83" s="16" t="s">
        <v>52</v>
      </c>
      <c r="J83" s="17" t="s">
        <v>52</v>
      </c>
      <c r="K83" s="25"/>
    </row>
    <row r="84" spans="1:11" x14ac:dyDescent="0.25">
      <c r="A84" s="24">
        <v>41214</v>
      </c>
      <c r="B84" s="17" t="s">
        <v>54</v>
      </c>
      <c r="C84" s="17" t="s">
        <v>65</v>
      </c>
      <c r="D84" s="17" t="s">
        <v>25</v>
      </c>
      <c r="E84" s="17" t="s">
        <v>26</v>
      </c>
      <c r="F84" s="17" t="s">
        <v>3</v>
      </c>
      <c r="G84" s="16" t="s">
        <v>59</v>
      </c>
      <c r="H84" s="16" t="s">
        <v>58</v>
      </c>
      <c r="I84" s="16" t="s">
        <v>52</v>
      </c>
      <c r="J84" s="17" t="s">
        <v>52</v>
      </c>
      <c r="K84" s="25"/>
    </row>
    <row r="85" spans="1:11" x14ac:dyDescent="0.25">
      <c r="A85" s="24">
        <v>41214</v>
      </c>
      <c r="B85" s="17" t="s">
        <v>54</v>
      </c>
      <c r="C85" s="17" t="s">
        <v>65</v>
      </c>
      <c r="D85" s="17" t="s">
        <v>1</v>
      </c>
      <c r="E85" s="17" t="s">
        <v>2</v>
      </c>
      <c r="F85" s="17" t="s">
        <v>3</v>
      </c>
      <c r="G85" s="16">
        <v>1</v>
      </c>
      <c r="H85" s="16">
        <v>1</v>
      </c>
      <c r="I85" s="16">
        <f t="shared" si="8"/>
        <v>0</v>
      </c>
      <c r="J85" s="28" t="str">
        <f t="shared" si="9"/>
        <v>Yes</v>
      </c>
      <c r="K85" s="25"/>
    </row>
    <row r="86" spans="1:11" x14ac:dyDescent="0.25">
      <c r="A86" s="13">
        <v>41246</v>
      </c>
      <c r="B86" s="17" t="s">
        <v>28</v>
      </c>
      <c r="C86" s="17" t="s">
        <v>64</v>
      </c>
      <c r="D86" s="17" t="s">
        <v>25</v>
      </c>
      <c r="E86" s="17" t="s">
        <v>2</v>
      </c>
      <c r="F86" s="9" t="s">
        <v>3</v>
      </c>
      <c r="G86" s="11" t="s">
        <v>58</v>
      </c>
      <c r="H86" s="11" t="s">
        <v>60</v>
      </c>
      <c r="I86" s="16" t="s">
        <v>52</v>
      </c>
      <c r="J86" s="17" t="s">
        <v>52</v>
      </c>
      <c r="K86" s="25"/>
    </row>
    <row r="87" spans="1:11" x14ac:dyDescent="0.25">
      <c r="A87" s="13">
        <v>41246</v>
      </c>
      <c r="B87" s="17" t="s">
        <v>28</v>
      </c>
      <c r="C87" s="17" t="s">
        <v>64</v>
      </c>
      <c r="D87" s="17" t="s">
        <v>25</v>
      </c>
      <c r="E87" s="17" t="s">
        <v>27</v>
      </c>
      <c r="F87" s="9" t="s">
        <v>3</v>
      </c>
      <c r="G87" s="16" t="s">
        <v>48</v>
      </c>
      <c r="H87" s="16" t="s">
        <v>48</v>
      </c>
      <c r="I87" s="16" t="s">
        <v>52</v>
      </c>
      <c r="J87" s="17" t="s">
        <v>52</v>
      </c>
      <c r="K87" s="25"/>
    </row>
    <row r="88" spans="1:11" x14ac:dyDescent="0.25">
      <c r="A88" s="13">
        <v>41255</v>
      </c>
      <c r="B88" s="17" t="s">
        <v>23</v>
      </c>
      <c r="C88" s="17" t="s">
        <v>96</v>
      </c>
      <c r="D88" s="17" t="s">
        <v>1</v>
      </c>
      <c r="E88" s="17" t="s">
        <v>19</v>
      </c>
      <c r="F88" s="9" t="s">
        <v>3</v>
      </c>
      <c r="G88" s="10">
        <v>8.6E-3</v>
      </c>
      <c r="H88" s="10">
        <v>9.1999999999999998E-3</v>
      </c>
      <c r="I88" s="16">
        <f t="shared" si="6"/>
        <v>6.7415730337078639</v>
      </c>
      <c r="J88" s="28" t="str">
        <f t="shared" si="7"/>
        <v>Yes</v>
      </c>
    </row>
    <row r="89" spans="1:11" x14ac:dyDescent="0.25">
      <c r="A89" s="13">
        <v>41255</v>
      </c>
      <c r="B89" s="17" t="s">
        <v>23</v>
      </c>
      <c r="C89" s="17" t="s">
        <v>96</v>
      </c>
      <c r="D89" s="17" t="s">
        <v>1</v>
      </c>
      <c r="E89" s="17" t="s">
        <v>6</v>
      </c>
      <c r="F89" s="9" t="s">
        <v>3</v>
      </c>
      <c r="G89" s="10">
        <v>6.3799999999999996E-2</v>
      </c>
      <c r="H89" s="10">
        <v>0.1087</v>
      </c>
      <c r="I89" s="16">
        <f t="shared" si="6"/>
        <v>52.057971014492765</v>
      </c>
      <c r="J89" s="28" t="str">
        <f t="shared" si="7"/>
        <v>No</v>
      </c>
    </row>
  </sheetData>
  <sheetProtection password="C382" sheet="1" objects="1" scenarios="1"/>
  <autoFilter ref="A1:P89"/>
  <sortState ref="A4:P26">
    <sortCondition ref="A4:A26"/>
  </sortState>
  <conditionalFormatting sqref="I47 I54 I56:I57 I63:I64 I60:I61 I66 I85 I78:I79 I88:I89 I82">
    <cfRule type="cellIs" dxfId="1" priority="2" stopIfTrue="1" operator="greaterThan">
      <formula>20</formula>
    </cfRule>
  </conditionalFormatting>
  <conditionalFormatting sqref="I31">
    <cfRule type="cellIs" dxfId="0" priority="1" stopIfTrue="1" operator="greaterThan">
      <formula>20</formula>
    </cfRule>
  </conditionalFormatting>
  <pageMargins left="0.25" right="0.25" top="0.25" bottom="0.25" header="0" footer="0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2012 Blinds</vt:lpstr>
      <vt:lpstr>'2012 Blinds'!Print_Area</vt:lpstr>
      <vt:lpstr>'2012 Blinds'!Print_Titles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AMY JO</dc:creator>
  <cp:lastModifiedBy>Windows User</cp:lastModifiedBy>
  <cp:lastPrinted>2013-02-26T14:27:28Z</cp:lastPrinted>
  <dcterms:created xsi:type="dcterms:W3CDTF">2012-03-07T18:52:27Z</dcterms:created>
  <dcterms:modified xsi:type="dcterms:W3CDTF">2013-03-05T18:08:55Z</dcterms:modified>
</cp:coreProperties>
</file>